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e\Desktop\Mike\AV Race\"/>
    </mc:Choice>
  </mc:AlternateContent>
  <bookViews>
    <workbookView xWindow="0" yWindow="0" windowWidth="28800" windowHeight="12210"/>
  </bookViews>
  <sheets>
    <sheet name="Results" sheetId="1" r:id="rId1"/>
    <sheet name="Team List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1" l="1"/>
  <c r="AC8" i="1"/>
  <c r="AC9" i="1"/>
  <c r="AC10" i="1"/>
  <c r="AC11" i="1"/>
  <c r="AC12" i="1"/>
  <c r="AA13" i="1"/>
  <c r="AC13" i="1"/>
  <c r="AC14" i="1"/>
  <c r="AA16" i="1"/>
  <c r="AA19" i="1"/>
  <c r="AA17" i="1"/>
  <c r="AC7" i="1"/>
  <c r="AA18" i="1"/>
  <c r="K9" i="1"/>
  <c r="K8" i="1"/>
  <c r="K10" i="1"/>
  <c r="K11" i="1"/>
  <c r="K12" i="1"/>
  <c r="K13" i="1"/>
  <c r="K14" i="1"/>
  <c r="K15" i="1"/>
  <c r="K7" i="1"/>
</calcChain>
</file>

<file path=xl/sharedStrings.xml><?xml version="1.0" encoding="utf-8"?>
<sst xmlns="http://schemas.openxmlformats.org/spreadsheetml/2006/main" count="523" uniqueCount="330">
  <si>
    <t>Rogaine</t>
  </si>
  <si>
    <t>Leg 1</t>
  </si>
  <si>
    <t>Team</t>
  </si>
  <si>
    <t>Leg 2</t>
  </si>
  <si>
    <t>CP's Missed</t>
  </si>
  <si>
    <t>45min Penalty</t>
  </si>
  <si>
    <t>Kayak</t>
  </si>
  <si>
    <t>Leg 3</t>
  </si>
  <si>
    <t>Mtb</t>
  </si>
  <si>
    <t>;15</t>
  </si>
  <si>
    <t>Finish Time</t>
  </si>
  <si>
    <t>12 HR</t>
  </si>
  <si>
    <t>24 HR</t>
  </si>
  <si>
    <t>Trek</t>
  </si>
  <si>
    <t>Leg 4</t>
  </si>
  <si>
    <t>Leg 5</t>
  </si>
  <si>
    <t xml:space="preserve">45min </t>
  </si>
  <si>
    <t>Penalty</t>
  </si>
  <si>
    <t xml:space="preserve">CP's </t>
  </si>
  <si>
    <t>Missed</t>
  </si>
  <si>
    <t>Rank</t>
  </si>
  <si>
    <t>Ticket number</t>
  </si>
  <si>
    <t>Order number</t>
  </si>
  <si>
    <t>Order date</t>
  </si>
  <si>
    <t>24 Hr</t>
  </si>
  <si>
    <t>4 Person</t>
  </si>
  <si>
    <t xml:space="preserve">Team </t>
  </si>
  <si>
    <t>Team Name</t>
  </si>
  <si>
    <t xml:space="preserve">Payment </t>
  </si>
  <si>
    <t>Sign in</t>
  </si>
  <si>
    <t>Contact</t>
  </si>
  <si>
    <t>No.</t>
  </si>
  <si>
    <t>Team Captain</t>
  </si>
  <si>
    <t xml:space="preserve">Team Member #2 - </t>
  </si>
  <si>
    <t xml:space="preserve">Team Member #3 </t>
  </si>
  <si>
    <t xml:space="preserve">Team Member #4 </t>
  </si>
  <si>
    <t>Emergency</t>
  </si>
  <si>
    <t xml:space="preserve">Emergency Contact </t>
  </si>
  <si>
    <t>Where is your team from?</t>
  </si>
  <si>
    <t>Y/N</t>
  </si>
  <si>
    <t>FHJM-F8DB-7I021</t>
  </si>
  <si>
    <t>FHJM-F8DB-7I</t>
  </si>
  <si>
    <t>Highland Events</t>
  </si>
  <si>
    <t>Yes</t>
  </si>
  <si>
    <t>creditCard</t>
  </si>
  <si>
    <t>Team of 4</t>
  </si>
  <si>
    <t>Brandon@babysleepconsultant.co.nz</t>
  </si>
  <si>
    <t>4 Person Team</t>
  </si>
  <si>
    <t>24 Hour</t>
  </si>
  <si>
    <t>Brandon Purdue</t>
  </si>
  <si>
    <t>Patrick Garceau</t>
  </si>
  <si>
    <t>Eryn Cutler</t>
  </si>
  <si>
    <t>Claire Bell</t>
  </si>
  <si>
    <t>Emma</t>
  </si>
  <si>
    <t>Queenstown</t>
  </si>
  <si>
    <t>FGXS-3501-6W021</t>
  </si>
  <si>
    <t>FGXS-3501-6W</t>
  </si>
  <si>
    <t>Penati GO</t>
  </si>
  <si>
    <t>tomspencer696@gmail.com</t>
  </si>
  <si>
    <t>Tom Spencer</t>
  </si>
  <si>
    <t>Rachel Baker</t>
  </si>
  <si>
    <t>Brent Steinmetz</t>
  </si>
  <si>
    <t>Will Jones</t>
  </si>
  <si>
    <t>Lorna Fox</t>
  </si>
  <si>
    <t>Motueka</t>
  </si>
  <si>
    <t>FGVW-BGEO-IL021</t>
  </si>
  <si>
    <t>FGVW-BGEO-IL</t>
  </si>
  <si>
    <t>Legs Miserables</t>
  </si>
  <si>
    <t>ksalmon1996@gmail.com</t>
  </si>
  <si>
    <t>Kate Salmon</t>
  </si>
  <si>
    <t>Jennifer Ornsby</t>
  </si>
  <si>
    <t>Charlotte Lordan</t>
  </si>
  <si>
    <t>Jennifer Tregurtha</t>
  </si>
  <si>
    <t>Maggi Salmon</t>
  </si>
  <si>
    <t>Christchurch</t>
  </si>
  <si>
    <t>FGMI-VXG0-MK021</t>
  </si>
  <si>
    <t>FGMI-VXG0-MK</t>
  </si>
  <si>
    <t>One Direction</t>
  </si>
  <si>
    <t>randrshields@gmail.com</t>
  </si>
  <si>
    <t>027 5533996</t>
  </si>
  <si>
    <t>Richard Shields</t>
  </si>
  <si>
    <t>Rich McIntosh</t>
  </si>
  <si>
    <t>MarkCockroft</t>
  </si>
  <si>
    <t>Julie Williamson</t>
  </si>
  <si>
    <t>Robyn Shields</t>
  </si>
  <si>
    <t>027 2349320</t>
  </si>
  <si>
    <t>CHCH/Alex/Queenstown</t>
  </si>
  <si>
    <t>FG43-5H9U-02021</t>
  </si>
  <si>
    <t>FG43-5H9U-02</t>
  </si>
  <si>
    <t>Yet To Peak</t>
  </si>
  <si>
    <t>callum-twyla@xtra.co.nz</t>
  </si>
  <si>
    <t>Twyla Kingan</t>
  </si>
  <si>
    <t>Callum Kingan</t>
  </si>
  <si>
    <t>Jane Strang</t>
  </si>
  <si>
    <t>Lyndon Strang</t>
  </si>
  <si>
    <t>Bob Kingan</t>
  </si>
  <si>
    <t>rural Oamaru</t>
  </si>
  <si>
    <t>FFSS-FP0D-QP021</t>
  </si>
  <si>
    <t>FFSS-FP0D-QP</t>
  </si>
  <si>
    <t>Eco Challenged- Team Ag</t>
  </si>
  <si>
    <t>mccone@amuri.net</t>
  </si>
  <si>
    <t>James McCone</t>
  </si>
  <si>
    <t>Belinda McCone</t>
  </si>
  <si>
    <t>Ben Crossley</t>
  </si>
  <si>
    <t>Nick Giera</t>
  </si>
  <si>
    <t>Canterbury</t>
  </si>
  <si>
    <t>FFPI-H908-0A021</t>
  </si>
  <si>
    <t>FFPI-H908-0A</t>
  </si>
  <si>
    <t>Original Dreamers</t>
  </si>
  <si>
    <t>Chrisbtrees@gmail.com</t>
  </si>
  <si>
    <t>027 221 7477</t>
  </si>
  <si>
    <t>Chris Brand</t>
  </si>
  <si>
    <t>Sam Scott</t>
  </si>
  <si>
    <t>Mark Tree</t>
  </si>
  <si>
    <t>Grant Gardyne</t>
  </si>
  <si>
    <t>Jenny Scott</t>
  </si>
  <si>
    <t>Winton/Ida Valley</t>
  </si>
  <si>
    <t>FFOS-VQ2L-0K021</t>
  </si>
  <si>
    <t>FFOS-VQ2L-0K</t>
  </si>
  <si>
    <t>The Chasers</t>
  </si>
  <si>
    <t>payPal</t>
  </si>
  <si>
    <t>hollyweston.zqn@gmail.com</t>
  </si>
  <si>
    <t>021 329 387</t>
  </si>
  <si>
    <t>Holly Weston</t>
  </si>
  <si>
    <t>Shane Simmonds</t>
  </si>
  <si>
    <t>Sarah Jenkins</t>
  </si>
  <si>
    <t>Paddy Brand</t>
  </si>
  <si>
    <t>George Wigley</t>
  </si>
  <si>
    <t>027 578 5366</t>
  </si>
  <si>
    <t>FFNH-PJBH-DC021</t>
  </si>
  <si>
    <t>FFNH-PJBH-DC</t>
  </si>
  <si>
    <t>The Albars</t>
  </si>
  <si>
    <t>sophiemccarroll@yahoo.com.au</t>
  </si>
  <si>
    <t>Sophie Mccarroll</t>
  </si>
  <si>
    <t>Annalies Inghels</t>
  </si>
  <si>
    <t>Jarad Laverty</t>
  </si>
  <si>
    <t>Tom Holmes</t>
  </si>
  <si>
    <t>Hayley Guiney</t>
  </si>
  <si>
    <t>Dunedin</t>
  </si>
  <si>
    <t>FH4B-ZGQ1-M7021</t>
  </si>
  <si>
    <t>FH4B-ZGQ1-M7</t>
  </si>
  <si>
    <t>Team Turiwhate</t>
  </si>
  <si>
    <t>Cras2katie@gmail.com</t>
  </si>
  <si>
    <t>Katie Smith</t>
  </si>
  <si>
    <t>Troy Watson</t>
  </si>
  <si>
    <t>Jono Dobbs</t>
  </si>
  <si>
    <t>Kat Reynolds</t>
  </si>
  <si>
    <t>Jan Watson</t>
  </si>
  <si>
    <t>West Coast</t>
  </si>
  <si>
    <t>Drama Queens</t>
  </si>
  <si>
    <t>No</t>
  </si>
  <si>
    <t>Jo Williams</t>
  </si>
  <si>
    <t>Simone Maier</t>
  </si>
  <si>
    <t>Emily Wilson</t>
  </si>
  <si>
    <t>Tim Sikma</t>
  </si>
  <si>
    <t>Jo Wiiliams</t>
  </si>
  <si>
    <t>Wanaka</t>
  </si>
  <si>
    <t>FFLL-V5GB-G7021</t>
  </si>
  <si>
    <t>FFLL-V5GB-G7</t>
  </si>
  <si>
    <t>Plodding Along Again</t>
  </si>
  <si>
    <t>Team of 2</t>
  </si>
  <si>
    <t>bkpogcat@xtra.co.nz</t>
  </si>
  <si>
    <t>2 Person Team</t>
  </si>
  <si>
    <t>Brent Kingsland</t>
  </si>
  <si>
    <t>Chris Stewart</t>
  </si>
  <si>
    <t>Dave Cowie</t>
  </si>
  <si>
    <t>Glen Mitchell</t>
  </si>
  <si>
    <t>Pauline Kingsland</t>
  </si>
  <si>
    <t>Southland</t>
  </si>
  <si>
    <t>2 Person</t>
  </si>
  <si>
    <t>FHZ2-X8GT-0L021</t>
  </si>
  <si>
    <t>FHZ2-X8GT-0L</t>
  </si>
  <si>
    <t>BCP</t>
  </si>
  <si>
    <t>simonhbloomberg@gmail.com</t>
  </si>
  <si>
    <t>Simon Bloomberg</t>
  </si>
  <si>
    <t>Simon Reeves</t>
  </si>
  <si>
    <t>Emily McCormick</t>
  </si>
  <si>
    <t>Arrowtown</t>
  </si>
  <si>
    <t>FHXG-BD8P-RN021</t>
  </si>
  <si>
    <t>FHXG-BD8P-RN</t>
  </si>
  <si>
    <t>Just for fun</t>
  </si>
  <si>
    <t>tonyraggett@gmail.com</t>
  </si>
  <si>
    <t>Tony Raggett</t>
  </si>
  <si>
    <t>Lia Stiles</t>
  </si>
  <si>
    <t>Invercargill</t>
  </si>
  <si>
    <t>FG52-ER1T-EJ021</t>
  </si>
  <si>
    <t>FG52-ER1T-EJ</t>
  </si>
  <si>
    <t>The Slow Twitchers</t>
  </si>
  <si>
    <t>tobywheatley@hotmail.com</t>
  </si>
  <si>
    <t>Toby Wheatley</t>
  </si>
  <si>
    <t>Richard Mackley</t>
  </si>
  <si>
    <t>Nat Wheatley</t>
  </si>
  <si>
    <t>FGO6-7422-PA021</t>
  </si>
  <si>
    <t>FGO6-7422-PA</t>
  </si>
  <si>
    <t>Home on time</t>
  </si>
  <si>
    <t>hamish.nicola@gmail.com</t>
  </si>
  <si>
    <t>021 350 177</t>
  </si>
  <si>
    <t>Hamish Brown</t>
  </si>
  <si>
    <t>Nick Troon</t>
  </si>
  <si>
    <t>Nicola Brown</t>
  </si>
  <si>
    <t>FGO1-HPUG-6X021</t>
  </si>
  <si>
    <t>FGO1-HPUG-6X</t>
  </si>
  <si>
    <t>Sole Sisters</t>
  </si>
  <si>
    <t>josiecederman@hotmail.com</t>
  </si>
  <si>
    <t>Josie Cederman</t>
  </si>
  <si>
    <t>Annika Grant</t>
  </si>
  <si>
    <t>Mike Kelly</t>
  </si>
  <si>
    <t>Teams</t>
  </si>
  <si>
    <t>Competitors</t>
  </si>
  <si>
    <t>12 Hr</t>
  </si>
  <si>
    <t>FHW0-IHL4-CC021</t>
  </si>
  <si>
    <t>FHW0-IHL4-CC</t>
  </si>
  <si>
    <t>Its just a fun day out</t>
  </si>
  <si>
    <t>vivbuchanan@xtra.co.nz</t>
  </si>
  <si>
    <t>12 Hour</t>
  </si>
  <si>
    <t>Viv Buchanan</t>
  </si>
  <si>
    <t>Louise McHattie</t>
  </si>
  <si>
    <t>Emma McDonald</t>
  </si>
  <si>
    <t>Tegan Buchanan</t>
  </si>
  <si>
    <t>Steve Buchanan</t>
  </si>
  <si>
    <t>Cromwell</t>
  </si>
  <si>
    <t>FH1B-UMWE-QB021</t>
  </si>
  <si>
    <t>FH1B-UMWE-QB</t>
  </si>
  <si>
    <t>Your Pace or Mine</t>
  </si>
  <si>
    <t>lee.hodsell@gmail.com</t>
  </si>
  <si>
    <t>Lee Hodsell</t>
  </si>
  <si>
    <t>Keely Sullivan</t>
  </si>
  <si>
    <t>Henry Buckingham</t>
  </si>
  <si>
    <t>Tom Day</t>
  </si>
  <si>
    <t>Lisa Sullivan</t>
  </si>
  <si>
    <t>FHXW-WPW9-E7021</t>
  </si>
  <si>
    <t>FHXW-WPW9-E7</t>
  </si>
  <si>
    <t>Kayak Lickers</t>
  </si>
  <si>
    <t>inPerson</t>
  </si>
  <si>
    <t>giuliochapman@gmail.com</t>
  </si>
  <si>
    <t>Giulio Chapman-Olla</t>
  </si>
  <si>
    <t>Christopher Brown</t>
  </si>
  <si>
    <t>Alex Martin</t>
  </si>
  <si>
    <t>Kat Bulk</t>
  </si>
  <si>
    <t>Ruth Chapman Olla</t>
  </si>
  <si>
    <t>FHT0-JGKA-JV021</t>
  </si>
  <si>
    <t>FHT0-JGKA-JV</t>
  </si>
  <si>
    <t>The Naked Sausage</t>
  </si>
  <si>
    <t>fraser.mcdougall@gmail.com</t>
  </si>
  <si>
    <t>'+64277474359</t>
  </si>
  <si>
    <t>Fraser  McDougall</t>
  </si>
  <si>
    <t>Nick Sauce Aubrey</t>
  </si>
  <si>
    <t>Graham McDougall</t>
  </si>
  <si>
    <t>FHRX-KNVJ-J0021</t>
  </si>
  <si>
    <t>FHRX-KNVJ-J0</t>
  </si>
  <si>
    <t>Beats Wedding Planning</t>
  </si>
  <si>
    <t>sharonlequeux@gmail.com</t>
  </si>
  <si>
    <t>Sharon Lequeux</t>
  </si>
  <si>
    <t>Andrew Wilson</t>
  </si>
  <si>
    <t>Alan McKenzie</t>
  </si>
  <si>
    <t>FHCI-CJG5-11021</t>
  </si>
  <si>
    <t>FHCI-CJG5-11</t>
  </si>
  <si>
    <t>Two single ladies</t>
  </si>
  <si>
    <t>z.macclure@icloud.com</t>
  </si>
  <si>
    <t>Zoe MacClure</t>
  </si>
  <si>
    <t>Ruby Arrowfield</t>
  </si>
  <si>
    <t>Ali MacClure</t>
  </si>
  <si>
    <t>Dirty Dunners</t>
  </si>
  <si>
    <t>FH3D-WPJE-QS021</t>
  </si>
  <si>
    <t>FH3D-WPJE-QS</t>
  </si>
  <si>
    <t>Kai Whakapai</t>
  </si>
  <si>
    <t>shonaghnorth@gmail.com</t>
  </si>
  <si>
    <t>Shonagh North</t>
  </si>
  <si>
    <t>Anna Holden</t>
  </si>
  <si>
    <t>Roger North</t>
  </si>
  <si>
    <t>FH05-V9EC-R3021</t>
  </si>
  <si>
    <t>FH05-V9EC-R3</t>
  </si>
  <si>
    <t>The Undertrainers</t>
  </si>
  <si>
    <t>scott.dickie2@gmail.com</t>
  </si>
  <si>
    <t>Scott  Dickie</t>
  </si>
  <si>
    <t>Carl Meyer</t>
  </si>
  <si>
    <t>Sarah Dickie</t>
  </si>
  <si>
    <t>FGYU-RYIB-L0021</t>
  </si>
  <si>
    <t>FGYU-RYIB-L0</t>
  </si>
  <si>
    <t>Domestic Bliss-ters</t>
  </si>
  <si>
    <t>alexjnichol@gmail.com</t>
  </si>
  <si>
    <t>Alex Nichol</t>
  </si>
  <si>
    <t>Sarah Fairmaid</t>
  </si>
  <si>
    <t>Martyn Dunnett</t>
  </si>
  <si>
    <t>FGVV-C6JD-7H021</t>
  </si>
  <si>
    <t>FGVV-C6JD-7H</t>
  </si>
  <si>
    <t>Peaked years ago</t>
  </si>
  <si>
    <t>cutabovecarpet@gmail.com</t>
  </si>
  <si>
    <t>Chris Booth</t>
  </si>
  <si>
    <t>Franc Bocamy</t>
  </si>
  <si>
    <t>Caroline Dumas</t>
  </si>
  <si>
    <t>Alberttown</t>
  </si>
  <si>
    <t>FGPW-5I4P-NZ021</t>
  </si>
  <si>
    <t>FGPW-5I4P-NZ</t>
  </si>
  <si>
    <t>skidmarks</t>
  </si>
  <si>
    <t>jshayman@xtra.co.nz</t>
  </si>
  <si>
    <t>Jason Hayman</t>
  </si>
  <si>
    <t>Graham Macleod</t>
  </si>
  <si>
    <t>Sheree Hayman</t>
  </si>
  <si>
    <t>Oamaru</t>
  </si>
  <si>
    <t>FG7Q-66JU-9S021</t>
  </si>
  <si>
    <t>FG7Q-66JU-9S</t>
  </si>
  <si>
    <t>Training required</t>
  </si>
  <si>
    <t>Alfrano0@gmail.com</t>
  </si>
  <si>
    <t>Alan Friedman</t>
  </si>
  <si>
    <t>Carina Schill</t>
  </si>
  <si>
    <t>Carsten Schill</t>
  </si>
  <si>
    <t>Darfield</t>
  </si>
  <si>
    <t>FFSB-PYS5-CB021</t>
  </si>
  <si>
    <t>FFSB-PYS5-CB</t>
  </si>
  <si>
    <t>Edendale Elite</t>
  </si>
  <si>
    <t>Charlotte.harris@live.com</t>
  </si>
  <si>
    <t>027 496 3600</t>
  </si>
  <si>
    <t>Charlotte  Harris</t>
  </si>
  <si>
    <t>Olivia Dower-Tylee</t>
  </si>
  <si>
    <t>John Harris</t>
  </si>
  <si>
    <t>Edendale</t>
  </si>
  <si>
    <t>FFL1-AGMD-HG021</t>
  </si>
  <si>
    <t>FFL1-AGMD-HG</t>
  </si>
  <si>
    <t>WakaChangi Battlers</t>
  </si>
  <si>
    <t>melandmurray@gmail.com</t>
  </si>
  <si>
    <t>Murray Kees</t>
  </si>
  <si>
    <t>Jeremy O'malley</t>
  </si>
  <si>
    <t>Melaine Kees</t>
  </si>
  <si>
    <t>Late Entry</t>
  </si>
  <si>
    <t>Amy Watts</t>
  </si>
  <si>
    <t>Shane McMillian</t>
  </si>
  <si>
    <t>Jess Pattillo</t>
  </si>
  <si>
    <t>Total</t>
  </si>
  <si>
    <t xml:space="preserve">Teams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</si>
</sst>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0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0" fontId="1" fillId="2" borderId="2" xfId="0" applyNumberFormat="1" applyFont="1" applyFill="1" applyBorder="1"/>
    <xf numFmtId="20" fontId="1" fillId="2" borderId="2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20" fontId="1" fillId="2" borderId="0" xfId="0" applyNumberFormat="1" applyFont="1" applyFill="1" applyBorder="1"/>
    <xf numFmtId="20" fontId="1" fillId="2" borderId="0" xfId="0" applyNumberFormat="1" applyFont="1" applyFill="1" applyBorder="1" applyAlignment="1">
      <alignment horizontal="center"/>
    </xf>
    <xf numFmtId="20" fontId="0" fillId="0" borderId="0" xfId="0" applyNumberFormat="1" applyBorder="1"/>
    <xf numFmtId="20" fontId="0" fillId="0" borderId="0" xfId="0" applyNumberFormat="1" applyBorder="1" applyAlignment="1">
      <alignment horizontal="center"/>
    </xf>
    <xf numFmtId="20" fontId="0" fillId="0" borderId="7" xfId="0" applyNumberFormat="1" applyBorder="1"/>
    <xf numFmtId="20" fontId="0" fillId="0" borderId="7" xfId="0" applyNumberFormat="1" applyBorder="1" applyAlignment="1">
      <alignment horizontal="center"/>
    </xf>
    <xf numFmtId="20" fontId="2" fillId="0" borderId="0" xfId="0" applyNumberFormat="1" applyFont="1"/>
    <xf numFmtId="20" fontId="2" fillId="0" borderId="0" xfId="0" applyNumberFormat="1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E56"/>
  <sheetViews>
    <sheetView tabSelected="1" workbookViewId="0">
      <selection activeCell="I32" sqref="I32"/>
    </sheetView>
  </sheetViews>
  <sheetFormatPr defaultRowHeight="15" x14ac:dyDescent="0.25"/>
  <cols>
    <col min="1" max="2" width="9.140625" style="1"/>
    <col min="3" max="3" width="9.140625" style="3"/>
    <col min="4" max="4" width="3.42578125" style="1" customWidth="1"/>
    <col min="5" max="5" width="9.140625" style="2"/>
    <col min="6" max="6" width="14.42578125" style="2" customWidth="1"/>
    <col min="7" max="7" width="9.140625" style="2"/>
    <col min="8" max="8" width="3.85546875" style="2" customWidth="1"/>
    <col min="9" max="9" width="9.140625" style="2"/>
    <col min="10" max="10" width="3.28515625" style="2" customWidth="1"/>
    <col min="11" max="11" width="13.7109375" style="2" customWidth="1"/>
    <col min="12" max="12" width="13.7109375" style="3" customWidth="1"/>
    <col min="13" max="13" width="9.140625" style="2"/>
    <col min="14" max="14" width="9.140625" style="3"/>
    <col min="15" max="15" width="4.5703125" style="2" customWidth="1"/>
    <col min="16" max="16" width="9.140625" style="2"/>
    <col min="17" max="17" width="2.7109375" style="2" customWidth="1"/>
    <col min="18" max="18" width="9.140625" style="2"/>
    <col min="19" max="19" width="4" style="2" customWidth="1"/>
    <col min="20" max="20" width="9.140625" style="2"/>
    <col min="21" max="21" width="4.140625" style="2" customWidth="1"/>
    <col min="22" max="22" width="9.140625" style="2"/>
    <col min="23" max="23" width="9.85546875" style="3" customWidth="1"/>
    <col min="24" max="24" width="9.140625" style="2"/>
    <col min="25" max="25" width="9" style="3" customWidth="1"/>
    <col min="26" max="26" width="0" style="2" hidden="1" customWidth="1"/>
    <col min="27" max="27" width="10.42578125" style="2" customWidth="1"/>
    <col min="28" max="28" width="1.7109375" style="2" hidden="1" customWidth="1"/>
    <col min="29" max="29" width="12.85546875" style="2" customWidth="1"/>
    <col min="30" max="30" width="9.140625" style="27"/>
    <col min="31" max="31" width="9.140625" style="24"/>
    <col min="32" max="16384" width="9.140625" style="1"/>
  </cols>
  <sheetData>
    <row r="2" spans="3:31" s="17" customFormat="1" ht="18.75" x14ac:dyDescent="0.3">
      <c r="C2" s="4" t="s">
        <v>11</v>
      </c>
      <c r="E2" s="18"/>
      <c r="F2" s="18"/>
      <c r="G2" s="18"/>
      <c r="H2" s="18"/>
      <c r="I2" s="18"/>
      <c r="J2" s="18"/>
      <c r="K2" s="18"/>
      <c r="L2" s="4"/>
      <c r="M2" s="18"/>
      <c r="N2" s="4" t="s">
        <v>12</v>
      </c>
      <c r="O2" s="18"/>
      <c r="P2" s="18"/>
      <c r="Q2" s="18"/>
      <c r="R2" s="18"/>
      <c r="S2" s="18"/>
      <c r="T2" s="18"/>
      <c r="U2" s="18"/>
      <c r="V2" s="18"/>
      <c r="W2" s="4"/>
      <c r="X2" s="18"/>
      <c r="Y2" s="4"/>
      <c r="Z2" s="18"/>
      <c r="AA2" s="18"/>
      <c r="AB2" s="18"/>
      <c r="AC2" s="18"/>
      <c r="AD2" s="28"/>
      <c r="AE2" s="25"/>
    </row>
    <row r="3" spans="3:31" ht="15.75" thickBot="1" x14ac:dyDescent="0.3"/>
    <row r="4" spans="3:31" x14ac:dyDescent="0.25">
      <c r="C4" s="5" t="s">
        <v>2</v>
      </c>
      <c r="D4" s="6"/>
      <c r="E4" s="7" t="s">
        <v>1</v>
      </c>
      <c r="F4" s="7"/>
      <c r="G4" s="7" t="s">
        <v>3</v>
      </c>
      <c r="H4" s="7"/>
      <c r="I4" s="7" t="s">
        <v>7</v>
      </c>
      <c r="J4" s="7"/>
      <c r="K4" s="7" t="s">
        <v>10</v>
      </c>
      <c r="L4" s="33" t="s">
        <v>20</v>
      </c>
      <c r="N4" s="5" t="s">
        <v>2</v>
      </c>
      <c r="O4" s="7"/>
      <c r="P4" s="7" t="s">
        <v>1</v>
      </c>
      <c r="Q4" s="7"/>
      <c r="R4" s="7" t="s">
        <v>3</v>
      </c>
      <c r="S4" s="7"/>
      <c r="T4" s="7" t="s">
        <v>7</v>
      </c>
      <c r="U4" s="7"/>
      <c r="V4" s="7" t="s">
        <v>14</v>
      </c>
      <c r="W4" s="21"/>
      <c r="X4" s="7" t="s">
        <v>15</v>
      </c>
      <c r="Y4" s="21"/>
      <c r="Z4" s="7"/>
      <c r="AA4" s="7"/>
      <c r="AB4" s="7"/>
      <c r="AC4" s="7" t="s">
        <v>10</v>
      </c>
      <c r="AD4" s="29" t="s">
        <v>20</v>
      </c>
    </row>
    <row r="5" spans="3:31" x14ac:dyDescent="0.25">
      <c r="C5" s="10"/>
      <c r="D5" s="11"/>
      <c r="E5" s="12" t="s">
        <v>0</v>
      </c>
      <c r="F5" s="12" t="s">
        <v>4</v>
      </c>
      <c r="G5" s="12" t="s">
        <v>6</v>
      </c>
      <c r="H5" s="12"/>
      <c r="I5" s="12" t="s">
        <v>8</v>
      </c>
      <c r="J5" s="12"/>
      <c r="K5" s="12"/>
      <c r="L5" s="35"/>
      <c r="N5" s="10"/>
      <c r="O5" s="12"/>
      <c r="P5" s="12" t="s">
        <v>13</v>
      </c>
      <c r="Q5" s="12"/>
      <c r="R5" s="12" t="s">
        <v>8</v>
      </c>
      <c r="S5" s="12"/>
      <c r="T5" s="12" t="s">
        <v>6</v>
      </c>
      <c r="U5" s="12"/>
      <c r="V5" s="12" t="s">
        <v>8</v>
      </c>
      <c r="W5" s="22" t="s">
        <v>18</v>
      </c>
      <c r="X5" s="12" t="s">
        <v>0</v>
      </c>
      <c r="Y5" s="12" t="s">
        <v>18</v>
      </c>
      <c r="Z5" s="12"/>
      <c r="AA5" s="12" t="s">
        <v>16</v>
      </c>
      <c r="AB5" s="12"/>
      <c r="AC5" s="12"/>
      <c r="AD5" s="31"/>
    </row>
    <row r="6" spans="3:31" x14ac:dyDescent="0.25">
      <c r="C6" s="10"/>
      <c r="D6" s="11"/>
      <c r="E6" s="12"/>
      <c r="F6" s="12" t="s">
        <v>5</v>
      </c>
      <c r="G6" s="12"/>
      <c r="H6" s="12"/>
      <c r="I6" s="12"/>
      <c r="J6" s="12"/>
      <c r="K6" s="12"/>
      <c r="L6" s="35"/>
      <c r="N6" s="10"/>
      <c r="O6" s="12"/>
      <c r="P6" s="12"/>
      <c r="Q6" s="12"/>
      <c r="R6" s="12"/>
      <c r="S6" s="12"/>
      <c r="T6" s="12"/>
      <c r="U6" s="12"/>
      <c r="V6" s="12"/>
      <c r="W6" s="22" t="s">
        <v>19</v>
      </c>
      <c r="X6" s="12"/>
      <c r="Y6" s="22" t="s">
        <v>19</v>
      </c>
      <c r="Z6" s="12"/>
      <c r="AA6" s="12" t="s">
        <v>17</v>
      </c>
      <c r="AB6" s="12"/>
      <c r="AC6" s="12"/>
      <c r="AD6" s="31"/>
    </row>
    <row r="7" spans="3:31" x14ac:dyDescent="0.25">
      <c r="C7" s="8">
        <v>27</v>
      </c>
      <c r="D7" s="13"/>
      <c r="E7" s="14">
        <v>0.1013888888888889</v>
      </c>
      <c r="F7" s="14"/>
      <c r="G7" s="14">
        <v>0.11458333333333333</v>
      </c>
      <c r="H7" s="14"/>
      <c r="I7" s="14">
        <v>0.16111111111111112</v>
      </c>
      <c r="J7" s="14"/>
      <c r="K7" s="9">
        <f t="shared" ref="K7:K15" si="0">E7+F7+G7+I7</f>
        <v>0.37708333333333333</v>
      </c>
      <c r="L7" s="34">
        <v>1</v>
      </c>
      <c r="N7" s="8">
        <v>1</v>
      </c>
      <c r="O7" s="14"/>
      <c r="P7" s="14">
        <v>9.1666666666666674E-2</v>
      </c>
      <c r="Q7" s="14"/>
      <c r="R7" s="14">
        <v>0.14027777777777778</v>
      </c>
      <c r="S7" s="14"/>
      <c r="T7" s="14">
        <v>0.13749999999999998</v>
      </c>
      <c r="U7" s="14"/>
      <c r="V7" s="14">
        <v>0.18888888888888888</v>
      </c>
      <c r="W7" s="19"/>
      <c r="X7" s="14">
        <v>0.13541666666666666</v>
      </c>
      <c r="Y7" s="19"/>
      <c r="Z7" s="14">
        <v>3.125E-2</v>
      </c>
      <c r="AA7" s="14"/>
      <c r="AB7" s="14"/>
      <c r="AC7" s="9">
        <f>P7+R7+T7+V7+X7+AA7</f>
        <v>0.69374999999999998</v>
      </c>
      <c r="AD7" s="30">
        <v>1</v>
      </c>
    </row>
    <row r="8" spans="3:31" x14ac:dyDescent="0.25">
      <c r="C8" s="8">
        <v>23</v>
      </c>
      <c r="D8" s="13"/>
      <c r="E8" s="14">
        <v>9.7916666666666666E-2</v>
      </c>
      <c r="F8" s="14"/>
      <c r="G8" s="14">
        <v>0.10694444444444444</v>
      </c>
      <c r="H8" s="14"/>
      <c r="I8" s="14">
        <v>0.18611111111111112</v>
      </c>
      <c r="J8" s="14"/>
      <c r="K8" s="9">
        <f t="shared" si="0"/>
        <v>0.39097222222222222</v>
      </c>
      <c r="L8" s="34">
        <v>2</v>
      </c>
      <c r="N8" s="8">
        <v>11</v>
      </c>
      <c r="O8" s="14"/>
      <c r="P8" s="14">
        <v>9.5138888888888884E-2</v>
      </c>
      <c r="Q8" s="14"/>
      <c r="R8" s="14">
        <v>0.15763888888888888</v>
      </c>
      <c r="S8" s="14"/>
      <c r="T8" s="14">
        <v>0.13472222222222222</v>
      </c>
      <c r="U8" s="14"/>
      <c r="V8" s="14">
        <v>0.20625000000000002</v>
      </c>
      <c r="W8" s="19"/>
      <c r="X8" s="14">
        <v>0.13194444444444445</v>
      </c>
      <c r="Y8" s="19"/>
      <c r="Z8" s="14">
        <v>3.125E-2</v>
      </c>
      <c r="AA8" s="14"/>
      <c r="AB8" s="14"/>
      <c r="AC8" s="9">
        <f t="shared" ref="AC8:AC14" si="1">P8+R8+T8+V8+X8+AA8</f>
        <v>0.72569444444444442</v>
      </c>
      <c r="AD8" s="30">
        <v>2</v>
      </c>
    </row>
    <row r="9" spans="3:31" x14ac:dyDescent="0.25">
      <c r="C9" s="8">
        <v>33</v>
      </c>
      <c r="D9" s="13"/>
      <c r="E9" s="14">
        <v>0.11388888888888889</v>
      </c>
      <c r="F9" s="14"/>
      <c r="G9" s="14">
        <v>0.12152777777777778</v>
      </c>
      <c r="H9" s="14"/>
      <c r="I9" s="14">
        <v>0.24374999999999999</v>
      </c>
      <c r="J9" s="14"/>
      <c r="K9" s="9">
        <f>E9+F9+G9+I9</f>
        <v>0.47916666666666663</v>
      </c>
      <c r="L9" s="34">
        <v>3</v>
      </c>
      <c r="N9" s="8">
        <v>2</v>
      </c>
      <c r="O9" s="14"/>
      <c r="P9" s="14">
        <v>9.5138888888888884E-2</v>
      </c>
      <c r="Q9" s="14"/>
      <c r="R9" s="14">
        <v>0.15</v>
      </c>
      <c r="S9" s="14"/>
      <c r="T9" s="14">
        <v>0.14166666666666666</v>
      </c>
      <c r="U9" s="14"/>
      <c r="V9" s="14">
        <v>0.20833333333333334</v>
      </c>
      <c r="W9" s="19"/>
      <c r="X9" s="14">
        <v>0.14791666666666667</v>
      </c>
      <c r="Y9" s="19"/>
      <c r="Z9" s="14">
        <v>3.125E-2</v>
      </c>
      <c r="AA9" s="14"/>
      <c r="AB9" s="14"/>
      <c r="AC9" s="9">
        <f t="shared" si="1"/>
        <v>0.74305555555555558</v>
      </c>
      <c r="AD9" s="30">
        <v>3</v>
      </c>
    </row>
    <row r="10" spans="3:31" x14ac:dyDescent="0.25">
      <c r="C10" s="8">
        <v>28</v>
      </c>
      <c r="D10" s="13"/>
      <c r="E10" s="14">
        <v>0.16180555555555556</v>
      </c>
      <c r="F10" s="14"/>
      <c r="G10" s="14">
        <v>0.1076388888888889</v>
      </c>
      <c r="H10" s="14"/>
      <c r="I10" s="14">
        <v>0.22291666666666665</v>
      </c>
      <c r="J10" s="14"/>
      <c r="K10" s="9">
        <f t="shared" si="0"/>
        <v>0.49236111111111114</v>
      </c>
      <c r="L10" s="34">
        <v>4</v>
      </c>
      <c r="N10" s="8">
        <v>6</v>
      </c>
      <c r="O10" s="14"/>
      <c r="P10" s="14">
        <v>0.13055555555555556</v>
      </c>
      <c r="Q10" s="14"/>
      <c r="R10" s="14">
        <v>0.16388888888888889</v>
      </c>
      <c r="S10" s="14"/>
      <c r="T10" s="14">
        <v>0.16388888888888889</v>
      </c>
      <c r="U10" s="14"/>
      <c r="V10" s="14">
        <v>0.22777777777777777</v>
      </c>
      <c r="W10" s="19"/>
      <c r="X10" s="14">
        <v>0.15694444444444444</v>
      </c>
      <c r="Y10" s="19"/>
      <c r="Z10" s="14">
        <v>3.125E-2</v>
      </c>
      <c r="AA10" s="14"/>
      <c r="AB10" s="14"/>
      <c r="AC10" s="9">
        <f t="shared" si="1"/>
        <v>0.84305555555555556</v>
      </c>
      <c r="AD10" s="30">
        <v>4</v>
      </c>
    </row>
    <row r="11" spans="3:31" x14ac:dyDescent="0.25">
      <c r="C11" s="8">
        <v>25</v>
      </c>
      <c r="D11" s="13"/>
      <c r="E11" s="14">
        <v>0.15069444444444444</v>
      </c>
      <c r="F11" s="14"/>
      <c r="G11" s="14">
        <v>0.1125</v>
      </c>
      <c r="H11" s="14"/>
      <c r="I11" s="14">
        <v>0.23333333333333331</v>
      </c>
      <c r="J11" s="14"/>
      <c r="K11" s="9">
        <f t="shared" si="0"/>
        <v>0.49652777777777779</v>
      </c>
      <c r="L11" s="34">
        <v>5</v>
      </c>
      <c r="N11" s="8">
        <v>12</v>
      </c>
      <c r="O11" s="14"/>
      <c r="P11" s="14">
        <v>0.1423611111111111</v>
      </c>
      <c r="Q11" s="14"/>
      <c r="R11" s="14">
        <v>0.16597222222222222</v>
      </c>
      <c r="S11" s="14"/>
      <c r="T11" s="14">
        <v>0.16250000000000001</v>
      </c>
      <c r="U11" s="14"/>
      <c r="V11" s="14">
        <v>0.26041666666666669</v>
      </c>
      <c r="W11" s="19"/>
      <c r="X11" s="14">
        <v>0.16388888888888889</v>
      </c>
      <c r="Y11" s="19"/>
      <c r="Z11" s="14">
        <v>3.125E-2</v>
      </c>
      <c r="AA11" s="14"/>
      <c r="AB11" s="14"/>
      <c r="AC11" s="9">
        <f t="shared" si="1"/>
        <v>0.89513888888888882</v>
      </c>
      <c r="AD11" s="30">
        <v>5</v>
      </c>
    </row>
    <row r="12" spans="3:31" x14ac:dyDescent="0.25">
      <c r="C12" s="8">
        <v>34</v>
      </c>
      <c r="D12" s="13"/>
      <c r="E12" s="14">
        <v>0.16250000000000001</v>
      </c>
      <c r="F12" s="14"/>
      <c r="G12" s="14">
        <v>0.10347222222222223</v>
      </c>
      <c r="H12" s="14"/>
      <c r="I12" s="14">
        <v>0.23680555555555557</v>
      </c>
      <c r="J12" s="14"/>
      <c r="K12" s="9">
        <f t="shared" si="0"/>
        <v>0.50277777777777777</v>
      </c>
      <c r="L12" s="34">
        <v>6</v>
      </c>
      <c r="N12" s="8">
        <v>13</v>
      </c>
      <c r="O12" s="14"/>
      <c r="P12" s="14">
        <v>0.13125000000000001</v>
      </c>
      <c r="Q12" s="14"/>
      <c r="R12" s="14">
        <v>0.15694444444444444</v>
      </c>
      <c r="S12" s="14"/>
      <c r="T12" s="14">
        <v>0.17916666666666667</v>
      </c>
      <c r="U12" s="14"/>
      <c r="V12" s="14">
        <v>0.25625000000000003</v>
      </c>
      <c r="W12" s="19"/>
      <c r="X12" s="14">
        <v>0.18888888888888888</v>
      </c>
      <c r="Y12" s="19"/>
      <c r="Z12" s="14">
        <v>3.125E-2</v>
      </c>
      <c r="AA12" s="14"/>
      <c r="AB12" s="14"/>
      <c r="AC12" s="9">
        <f t="shared" si="1"/>
        <v>0.91250000000000009</v>
      </c>
      <c r="AD12" s="30">
        <v>6</v>
      </c>
    </row>
    <row r="13" spans="3:31" x14ac:dyDescent="0.25">
      <c r="C13" s="8">
        <v>26</v>
      </c>
      <c r="D13" s="13"/>
      <c r="E13" s="14">
        <v>0.13125000000000001</v>
      </c>
      <c r="F13" s="14"/>
      <c r="G13" s="14">
        <v>0.14444444444444446</v>
      </c>
      <c r="H13" s="14"/>
      <c r="I13" s="14">
        <v>0.23124999999999998</v>
      </c>
      <c r="J13" s="14"/>
      <c r="K13" s="9">
        <f t="shared" si="0"/>
        <v>0.50694444444444442</v>
      </c>
      <c r="L13" s="34">
        <v>7</v>
      </c>
      <c r="N13" s="8">
        <v>10</v>
      </c>
      <c r="O13" s="14"/>
      <c r="P13" s="14">
        <v>0.12986111111111112</v>
      </c>
      <c r="Q13" s="14"/>
      <c r="R13" s="14">
        <v>0.17500000000000002</v>
      </c>
      <c r="S13" s="14"/>
      <c r="T13" s="14">
        <v>0.16180555555555556</v>
      </c>
      <c r="U13" s="14"/>
      <c r="V13" s="14">
        <v>0.28611111111111115</v>
      </c>
      <c r="W13" s="19"/>
      <c r="X13" s="14">
        <v>0.16874999999999998</v>
      </c>
      <c r="Y13" s="19">
        <v>1</v>
      </c>
      <c r="Z13" s="14">
        <v>3.125E-2</v>
      </c>
      <c r="AA13" s="14">
        <f t="shared" ref="AA13" si="2">Y13*Z13</f>
        <v>3.125E-2</v>
      </c>
      <c r="AB13" s="14"/>
      <c r="AC13" s="9">
        <f t="shared" si="1"/>
        <v>0.95277777777777772</v>
      </c>
      <c r="AD13" s="30">
        <v>7</v>
      </c>
    </row>
    <row r="14" spans="3:31" x14ac:dyDescent="0.25">
      <c r="C14" s="8">
        <v>31</v>
      </c>
      <c r="D14" s="13"/>
      <c r="E14" s="14">
        <v>0.14861111111111111</v>
      </c>
      <c r="F14" s="14"/>
      <c r="G14" s="14">
        <v>0.12569444444444444</v>
      </c>
      <c r="H14" s="14"/>
      <c r="I14" s="14">
        <v>0.24374999999999999</v>
      </c>
      <c r="J14" s="14"/>
      <c r="K14" s="9">
        <f t="shared" si="0"/>
        <v>0.5180555555555556</v>
      </c>
      <c r="L14" s="34">
        <v>8</v>
      </c>
      <c r="N14" s="8">
        <v>18</v>
      </c>
      <c r="O14" s="14"/>
      <c r="P14" s="14">
        <v>0.14652777777777778</v>
      </c>
      <c r="Q14" s="14"/>
      <c r="R14" s="14">
        <v>0.21319444444444444</v>
      </c>
      <c r="S14" s="14"/>
      <c r="T14" s="14">
        <v>0.17361111111111113</v>
      </c>
      <c r="U14" s="14"/>
      <c r="V14" s="14">
        <v>0.25208333333333333</v>
      </c>
      <c r="W14" s="19"/>
      <c r="X14" s="14">
        <v>0.19097222222222221</v>
      </c>
      <c r="Y14" s="19"/>
      <c r="Z14" s="14">
        <v>3.125E-2</v>
      </c>
      <c r="AA14" s="14"/>
      <c r="AB14" s="14"/>
      <c r="AC14" s="9">
        <f t="shared" si="1"/>
        <v>0.97638888888888886</v>
      </c>
      <c r="AD14" s="30">
        <v>8</v>
      </c>
    </row>
    <row r="15" spans="3:31" x14ac:dyDescent="0.25">
      <c r="C15" s="8">
        <v>30</v>
      </c>
      <c r="D15" s="13"/>
      <c r="E15" s="14">
        <v>0.13333333333333333</v>
      </c>
      <c r="F15" s="14"/>
      <c r="G15" s="14">
        <v>0.13680555555555554</v>
      </c>
      <c r="H15" s="14"/>
      <c r="I15" s="14">
        <v>0.25486111111111109</v>
      </c>
      <c r="J15" s="14"/>
      <c r="K15" s="9">
        <f t="shared" si="0"/>
        <v>0.52499999999999991</v>
      </c>
      <c r="L15" s="34">
        <v>9</v>
      </c>
      <c r="N15" s="8">
        <v>7</v>
      </c>
      <c r="O15" s="14"/>
      <c r="P15" s="14">
        <v>0.1388888888888889</v>
      </c>
      <c r="Q15" s="14"/>
      <c r="R15" s="14">
        <v>0.19027777777777777</v>
      </c>
      <c r="S15" s="14"/>
      <c r="T15" s="14">
        <v>0.16319444444444445</v>
      </c>
      <c r="U15" s="14"/>
      <c r="V15" s="14">
        <v>0.27291666666666664</v>
      </c>
      <c r="W15" s="19"/>
      <c r="X15" s="14">
        <v>0.10833333333333334</v>
      </c>
      <c r="Y15" s="19">
        <v>7</v>
      </c>
      <c r="Z15" s="14">
        <v>3.125E-2</v>
      </c>
      <c r="AA15" s="14">
        <f>Y15*Z15</f>
        <v>0.21875</v>
      </c>
      <c r="AB15" s="14"/>
      <c r="AC15" s="26">
        <v>26.13</v>
      </c>
      <c r="AD15" s="30">
        <v>9</v>
      </c>
      <c r="AE15" s="1"/>
    </row>
    <row r="16" spans="3:31" x14ac:dyDescent="0.25">
      <c r="C16" s="8">
        <v>32</v>
      </c>
      <c r="D16" s="13"/>
      <c r="E16" s="14">
        <v>0.22916666666666666</v>
      </c>
      <c r="F16" s="14"/>
      <c r="G16" s="14">
        <v>0.15</v>
      </c>
      <c r="H16" s="14"/>
      <c r="I16" s="14"/>
      <c r="J16" s="14"/>
      <c r="K16" s="14"/>
      <c r="L16" s="34">
        <v>10</v>
      </c>
      <c r="N16" s="8">
        <v>4</v>
      </c>
      <c r="O16" s="14"/>
      <c r="P16" s="14">
        <v>0.15138888888888888</v>
      </c>
      <c r="Q16" s="14"/>
      <c r="R16" s="14">
        <v>0.18958333333333333</v>
      </c>
      <c r="S16" s="14"/>
      <c r="T16" s="14">
        <v>0.17013888888888887</v>
      </c>
      <c r="U16" s="14"/>
      <c r="V16" s="14">
        <v>0.27499999999999997</v>
      </c>
      <c r="W16" s="19"/>
      <c r="X16" s="14">
        <v>0.21597222222222223</v>
      </c>
      <c r="Y16" s="19">
        <v>3</v>
      </c>
      <c r="Z16" s="14">
        <v>3.125E-2</v>
      </c>
      <c r="AA16" s="14">
        <f>Y16*Z16</f>
        <v>9.375E-2</v>
      </c>
      <c r="AB16" s="14"/>
      <c r="AC16" s="26">
        <v>26.18</v>
      </c>
      <c r="AD16" s="30">
        <v>10</v>
      </c>
      <c r="AE16" s="1"/>
    </row>
    <row r="17" spans="3:31" x14ac:dyDescent="0.25">
      <c r="C17" s="8">
        <v>22</v>
      </c>
      <c r="D17" s="13"/>
      <c r="E17" s="14">
        <v>0.17986111111111111</v>
      </c>
      <c r="F17" s="14">
        <v>3.125E-2</v>
      </c>
      <c r="G17" s="14">
        <v>0.13958333333333334</v>
      </c>
      <c r="H17" s="14"/>
      <c r="I17" s="14"/>
      <c r="J17" s="14"/>
      <c r="K17" s="14"/>
      <c r="L17" s="34">
        <v>11</v>
      </c>
      <c r="N17" s="8">
        <v>17</v>
      </c>
      <c r="O17" s="14"/>
      <c r="P17" s="14">
        <v>0.14583333333333334</v>
      </c>
      <c r="Q17" s="14"/>
      <c r="R17" s="14">
        <v>0.1875</v>
      </c>
      <c r="S17" s="14"/>
      <c r="T17" s="14">
        <v>0.17500000000000002</v>
      </c>
      <c r="U17" s="14"/>
      <c r="V17" s="14">
        <v>0.2986111111111111</v>
      </c>
      <c r="W17" s="19"/>
      <c r="X17" s="14">
        <v>7.1527777777777787E-2</v>
      </c>
      <c r="Y17" s="19">
        <v>12</v>
      </c>
      <c r="Z17" s="14">
        <v>3.125E-2</v>
      </c>
      <c r="AA17" s="14">
        <f>Y17*Z17</f>
        <v>0.375</v>
      </c>
      <c r="AB17" s="14"/>
      <c r="AC17" s="26">
        <v>30.05</v>
      </c>
      <c r="AD17" s="30">
        <v>11</v>
      </c>
      <c r="AE17" s="1"/>
    </row>
    <row r="18" spans="3:31" x14ac:dyDescent="0.25">
      <c r="C18" s="8">
        <v>20</v>
      </c>
      <c r="D18" s="13"/>
      <c r="E18" s="14">
        <v>0.15</v>
      </c>
      <c r="F18" s="14"/>
      <c r="G18" s="14">
        <v>0.19097222222222221</v>
      </c>
      <c r="H18" s="14"/>
      <c r="I18" s="14">
        <v>0.13541666666666666</v>
      </c>
      <c r="J18" s="14"/>
      <c r="K18" s="14"/>
      <c r="L18" s="34">
        <v>12</v>
      </c>
      <c r="N18" s="8">
        <v>9</v>
      </c>
      <c r="O18" s="14"/>
      <c r="P18" s="14">
        <v>0.16805555555555554</v>
      </c>
      <c r="Q18" s="14"/>
      <c r="R18" s="14">
        <v>0.24583333333333335</v>
      </c>
      <c r="S18" s="14"/>
      <c r="T18" s="14">
        <v>0.23263888888888887</v>
      </c>
      <c r="U18" s="14"/>
      <c r="V18" s="14">
        <v>0.29930555555555555</v>
      </c>
      <c r="W18" s="19">
        <v>2</v>
      </c>
      <c r="X18" s="14">
        <v>5.486111111111111E-2</v>
      </c>
      <c r="Y18" s="19">
        <v>12</v>
      </c>
      <c r="Z18" s="14">
        <v>3.125E-2</v>
      </c>
      <c r="AA18" s="14">
        <f>Y18*Z18</f>
        <v>0.375</v>
      </c>
      <c r="AB18" s="14"/>
      <c r="AC18" s="26">
        <v>33.01</v>
      </c>
      <c r="AD18" s="30">
        <v>12</v>
      </c>
      <c r="AE18" s="1"/>
    </row>
    <row r="19" spans="3:31" x14ac:dyDescent="0.25">
      <c r="C19" s="8">
        <v>24</v>
      </c>
      <c r="D19" s="13"/>
      <c r="E19" s="14">
        <v>0.14791666666666667</v>
      </c>
      <c r="F19" s="14"/>
      <c r="G19" s="14">
        <v>0.14097222222222222</v>
      </c>
      <c r="H19" s="14"/>
      <c r="I19" s="14"/>
      <c r="J19" s="14"/>
      <c r="K19" s="14"/>
      <c r="L19" s="34">
        <v>13</v>
      </c>
      <c r="N19" s="8">
        <v>3</v>
      </c>
      <c r="O19" s="14"/>
      <c r="P19" s="14">
        <v>0.17013888888888887</v>
      </c>
      <c r="Q19" s="14"/>
      <c r="R19" s="14">
        <v>0.22152777777777777</v>
      </c>
      <c r="S19" s="14"/>
      <c r="T19" s="14">
        <v>0.21736111111111112</v>
      </c>
      <c r="U19" s="14"/>
      <c r="V19" s="14">
        <v>0.20694444444444446</v>
      </c>
      <c r="W19" s="19">
        <v>3</v>
      </c>
      <c r="X19" s="14">
        <v>0.11458333333333333</v>
      </c>
      <c r="Y19" s="19">
        <v>7</v>
      </c>
      <c r="Z19" s="14">
        <v>3.125E-2</v>
      </c>
      <c r="AA19" s="14">
        <f>Y19*Z19</f>
        <v>0.21875</v>
      </c>
      <c r="AB19" s="14"/>
      <c r="AC19" s="26">
        <v>27.35</v>
      </c>
      <c r="AD19" s="30">
        <v>13</v>
      </c>
      <c r="AE19" s="1"/>
    </row>
    <row r="20" spans="3:31" x14ac:dyDescent="0.25">
      <c r="C20" s="8">
        <v>29</v>
      </c>
      <c r="D20" s="13"/>
      <c r="E20" s="14">
        <v>0.18055555555555555</v>
      </c>
      <c r="F20" s="14"/>
      <c r="G20" s="14"/>
      <c r="H20" s="14"/>
      <c r="I20" s="14"/>
      <c r="J20" s="14"/>
      <c r="K20" s="14"/>
      <c r="L20" s="34">
        <v>14</v>
      </c>
      <c r="N20" s="8">
        <v>16</v>
      </c>
      <c r="O20" s="14"/>
      <c r="P20" s="14">
        <v>0.1423611111111111</v>
      </c>
      <c r="Q20" s="14"/>
      <c r="R20" s="14">
        <v>0.16041666666666668</v>
      </c>
      <c r="S20" s="14"/>
      <c r="T20" s="14">
        <v>0.18055555555555555</v>
      </c>
      <c r="U20" s="14"/>
      <c r="V20" s="14">
        <v>0.24097222222222223</v>
      </c>
      <c r="W20" s="19"/>
      <c r="X20" s="14"/>
      <c r="Y20" s="19"/>
      <c r="Z20" s="14">
        <v>3.125E-2</v>
      </c>
      <c r="AA20" s="14"/>
      <c r="AB20" s="14"/>
      <c r="AC20" s="14"/>
      <c r="AD20" s="30">
        <v>14</v>
      </c>
    </row>
    <row r="21" spans="3:31" ht="15.75" thickBot="1" x14ac:dyDescent="0.3">
      <c r="C21" s="23">
        <v>21</v>
      </c>
      <c r="D21" s="15"/>
      <c r="E21" s="16">
        <v>0.11597222222222221</v>
      </c>
      <c r="F21" s="16"/>
      <c r="G21" s="16"/>
      <c r="H21" s="16"/>
      <c r="I21" s="16"/>
      <c r="J21" s="16"/>
      <c r="K21" s="16"/>
      <c r="L21" s="36">
        <v>15</v>
      </c>
      <c r="N21" s="8">
        <v>5</v>
      </c>
      <c r="O21" s="14"/>
      <c r="P21" s="14">
        <v>0.15208333333333332</v>
      </c>
      <c r="Q21" s="14"/>
      <c r="R21" s="14">
        <v>0.20833333333333334</v>
      </c>
      <c r="S21" s="14"/>
      <c r="T21" s="14">
        <v>0.17083333333333331</v>
      </c>
      <c r="U21" s="14"/>
      <c r="V21" s="14">
        <v>0.25833333333333336</v>
      </c>
      <c r="W21" s="19"/>
      <c r="X21" s="14"/>
      <c r="Y21" s="19"/>
      <c r="Z21" s="14">
        <v>3.125E-2</v>
      </c>
      <c r="AA21" s="14"/>
      <c r="AB21" s="14"/>
      <c r="AC21" s="14"/>
      <c r="AD21" s="30">
        <v>15</v>
      </c>
    </row>
    <row r="22" spans="3:31" x14ac:dyDescent="0.25">
      <c r="N22" s="8">
        <v>8</v>
      </c>
      <c r="O22" s="14"/>
      <c r="P22" s="14">
        <v>0.16944444444444443</v>
      </c>
      <c r="Q22" s="14"/>
      <c r="R22" s="14">
        <v>0.19583333333333333</v>
      </c>
      <c r="S22" s="14"/>
      <c r="T22" s="14">
        <v>0.18541666666666667</v>
      </c>
      <c r="U22" s="14"/>
      <c r="V22" s="14">
        <v>0.34722222222222227</v>
      </c>
      <c r="W22" s="19"/>
      <c r="X22" s="14"/>
      <c r="Y22" s="19"/>
      <c r="Z22" s="14">
        <v>3.125E-2</v>
      </c>
      <c r="AA22" s="14"/>
      <c r="AB22" s="14"/>
      <c r="AC22" s="14"/>
      <c r="AD22" s="30">
        <v>16</v>
      </c>
    </row>
    <row r="23" spans="3:31" ht="15.75" thickBot="1" x14ac:dyDescent="0.3">
      <c r="N23" s="23">
        <v>14</v>
      </c>
      <c r="O23" s="16"/>
      <c r="P23" s="16">
        <v>0.2986111111111111</v>
      </c>
      <c r="Q23" s="16"/>
      <c r="R23" s="16"/>
      <c r="S23" s="16"/>
      <c r="T23" s="16">
        <v>0.21736111111111112</v>
      </c>
      <c r="U23" s="16"/>
      <c r="V23" s="16">
        <v>0.25486111111111109</v>
      </c>
      <c r="W23" s="20"/>
      <c r="X23" s="16"/>
      <c r="Y23" s="20"/>
      <c r="Z23" s="16"/>
      <c r="AA23" s="16"/>
      <c r="AB23" s="16"/>
      <c r="AC23" s="16"/>
      <c r="AD23" s="32">
        <v>17</v>
      </c>
    </row>
    <row r="56" spans="9:9" x14ac:dyDescent="0.25">
      <c r="I56" s="2" t="s">
        <v>9</v>
      </c>
    </row>
  </sheetData>
  <sheetProtection algorithmName="SHA-512" hashValue="SOeaJ+eqYYmk3oAkYnguRcTVOMy9bV6Ua8MDSC/YzKGkYCgVNq5P8lU7QkON6EKco9GkUsxZtl6qiTyk5TNvNw==" saltValue="UgcYUJCXxnarvnxPP4Be/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2"/>
  <sheetViews>
    <sheetView topLeftCell="A32" workbookViewId="0">
      <selection activeCell="AC19" sqref="AC19"/>
    </sheetView>
  </sheetViews>
  <sheetFormatPr defaultRowHeight="15" x14ac:dyDescent="0.25"/>
  <cols>
    <col min="2" max="2" width="18.85546875" hidden="1" customWidth="1"/>
    <col min="3" max="3" width="15.7109375" hidden="1" customWidth="1"/>
    <col min="4" max="4" width="8.5703125" bestFit="1" customWidth="1"/>
    <col min="5" max="5" width="23.5703125" bestFit="1" customWidth="1"/>
    <col min="6" max="6" width="12" hidden="1" customWidth="1"/>
    <col min="7" max="7" width="9.28515625" hidden="1" customWidth="1"/>
    <col min="8" max="8" width="10.140625" hidden="1" customWidth="1"/>
    <col min="9" max="9" width="9.5703125" hidden="1" customWidth="1"/>
    <col min="10" max="10" width="4" hidden="1" customWidth="1"/>
    <col min="11" max="11" width="34.7109375" hidden="1" customWidth="1"/>
    <col min="12" max="12" width="6.85546875" hidden="1" customWidth="1"/>
    <col min="13" max="13" width="13.5703125" hidden="1" customWidth="1"/>
    <col min="14" max="14" width="4.140625" hidden="1" customWidth="1"/>
    <col min="15" max="15" width="14" hidden="1" customWidth="1"/>
    <col min="16" max="16" width="7.7109375" hidden="1" customWidth="1"/>
    <col min="17" max="17" width="19.5703125" bestFit="1" customWidth="1"/>
    <col min="18" max="18" width="18.28515625" bestFit="1" customWidth="1"/>
    <col min="19" max="19" width="17.7109375" bestFit="1" customWidth="1"/>
    <col min="20" max="20" width="17.5703125" bestFit="1" customWidth="1"/>
    <col min="21" max="21" width="18.140625" hidden="1" customWidth="1"/>
    <col min="22" max="22" width="18.5703125" hidden="1" customWidth="1"/>
    <col min="23" max="23" width="24.42578125" hidden="1" customWidth="1"/>
  </cols>
  <sheetData>
    <row r="1" spans="2:23" x14ac:dyDescent="0.25">
      <c r="B1" t="s">
        <v>21</v>
      </c>
      <c r="C1" t="s">
        <v>22</v>
      </c>
      <c r="F1" t="s">
        <v>23</v>
      </c>
    </row>
    <row r="3" spans="2:23" ht="19.5" thickBot="1" x14ac:dyDescent="0.35">
      <c r="D3" s="38" t="s">
        <v>24</v>
      </c>
    </row>
    <row r="4" spans="2:23" x14ac:dyDescent="0.25">
      <c r="D4" s="39" t="s">
        <v>25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</row>
    <row r="5" spans="2:23" x14ac:dyDescent="0.25"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</row>
    <row r="6" spans="2:23" x14ac:dyDescent="0.25">
      <c r="D6" s="45" t="s">
        <v>26</v>
      </c>
      <c r="E6" s="46" t="s">
        <v>27</v>
      </c>
      <c r="F6" s="46"/>
      <c r="G6" s="46" t="s">
        <v>28</v>
      </c>
      <c r="H6" s="46"/>
      <c r="I6" s="46"/>
      <c r="J6" s="46"/>
      <c r="K6" s="46"/>
      <c r="L6" s="46" t="s">
        <v>29</v>
      </c>
      <c r="M6" s="46" t="s">
        <v>30</v>
      </c>
      <c r="N6" s="46" t="s">
        <v>31</v>
      </c>
      <c r="O6" s="46"/>
      <c r="P6" s="46"/>
      <c r="Q6" s="46" t="s">
        <v>32</v>
      </c>
      <c r="R6" s="46" t="s">
        <v>33</v>
      </c>
      <c r="S6" s="46" t="s">
        <v>34</v>
      </c>
      <c r="T6" s="47" t="s">
        <v>35</v>
      </c>
      <c r="U6" t="s">
        <v>36</v>
      </c>
      <c r="V6" t="s">
        <v>37</v>
      </c>
      <c r="W6" t="s">
        <v>38</v>
      </c>
    </row>
    <row r="7" spans="2:23" x14ac:dyDescent="0.25">
      <c r="D7" s="42"/>
      <c r="E7" s="43"/>
      <c r="F7" s="43"/>
      <c r="G7" s="43"/>
      <c r="H7" s="43"/>
      <c r="I7" s="43"/>
      <c r="J7" s="43"/>
      <c r="K7" s="43"/>
      <c r="L7" s="43" t="s">
        <v>39</v>
      </c>
      <c r="M7" s="43"/>
      <c r="N7" s="43"/>
      <c r="O7" s="43"/>
      <c r="P7" s="43"/>
      <c r="Q7" s="43"/>
      <c r="R7" s="43"/>
      <c r="S7" s="43"/>
      <c r="T7" s="44"/>
      <c r="U7" t="s">
        <v>30</v>
      </c>
    </row>
    <row r="8" spans="2:23" x14ac:dyDescent="0.25">
      <c r="B8" t="s">
        <v>40</v>
      </c>
      <c r="C8" t="s">
        <v>41</v>
      </c>
      <c r="D8" s="42">
        <v>1</v>
      </c>
      <c r="E8" s="43" t="s">
        <v>42</v>
      </c>
      <c r="F8" s="43">
        <v>43774.355555555558</v>
      </c>
      <c r="G8" s="43" t="s">
        <v>43</v>
      </c>
      <c r="H8" s="43" t="s">
        <v>44</v>
      </c>
      <c r="I8" s="43" t="s">
        <v>45</v>
      </c>
      <c r="J8" s="43">
        <v>800</v>
      </c>
      <c r="K8" s="43" t="s">
        <v>46</v>
      </c>
      <c r="L8" s="43"/>
      <c r="M8" s="43">
        <v>21627279</v>
      </c>
      <c r="N8" s="43">
        <v>4</v>
      </c>
      <c r="O8" s="43" t="s">
        <v>47</v>
      </c>
      <c r="P8" s="43" t="s">
        <v>48</v>
      </c>
      <c r="Q8" s="43" t="s">
        <v>49</v>
      </c>
      <c r="R8" s="43" t="s">
        <v>50</v>
      </c>
      <c r="S8" s="43" t="s">
        <v>51</v>
      </c>
      <c r="T8" s="44" t="s">
        <v>52</v>
      </c>
      <c r="U8" t="s">
        <v>53</v>
      </c>
      <c r="V8">
        <v>21724362</v>
      </c>
      <c r="W8" t="s">
        <v>54</v>
      </c>
    </row>
    <row r="9" spans="2:23" x14ac:dyDescent="0.25">
      <c r="B9" t="s">
        <v>55</v>
      </c>
      <c r="C9" t="s">
        <v>56</v>
      </c>
      <c r="D9" s="42">
        <v>2</v>
      </c>
      <c r="E9" s="43" t="s">
        <v>57</v>
      </c>
      <c r="F9" s="43">
        <v>43754.544444444444</v>
      </c>
      <c r="G9" s="43" t="s">
        <v>43</v>
      </c>
      <c r="H9" s="43" t="s">
        <v>44</v>
      </c>
      <c r="I9" s="43" t="s">
        <v>45</v>
      </c>
      <c r="J9" s="43">
        <v>800</v>
      </c>
      <c r="K9" s="43" t="s">
        <v>58</v>
      </c>
      <c r="L9" s="43"/>
      <c r="M9" s="43">
        <v>278138676</v>
      </c>
      <c r="N9" s="43">
        <v>4</v>
      </c>
      <c r="O9" s="43" t="s">
        <v>47</v>
      </c>
      <c r="P9" s="43" t="s">
        <v>48</v>
      </c>
      <c r="Q9" s="43" t="s">
        <v>59</v>
      </c>
      <c r="R9" s="43" t="s">
        <v>60</v>
      </c>
      <c r="S9" s="43" t="s">
        <v>61</v>
      </c>
      <c r="T9" s="44" t="s">
        <v>62</v>
      </c>
      <c r="U9" t="s">
        <v>63</v>
      </c>
      <c r="V9">
        <v>274502552</v>
      </c>
      <c r="W9" t="s">
        <v>64</v>
      </c>
    </row>
    <row r="10" spans="2:23" x14ac:dyDescent="0.25">
      <c r="B10" t="s">
        <v>65</v>
      </c>
      <c r="C10" t="s">
        <v>66</v>
      </c>
      <c r="D10" s="42">
        <v>3</v>
      </c>
      <c r="E10" s="43" t="s">
        <v>67</v>
      </c>
      <c r="F10" s="43">
        <v>43752.836805555555</v>
      </c>
      <c r="G10" s="43" t="s">
        <v>43</v>
      </c>
      <c r="H10" s="43" t="s">
        <v>44</v>
      </c>
      <c r="I10" s="43" t="s">
        <v>45</v>
      </c>
      <c r="J10" s="43">
        <v>800</v>
      </c>
      <c r="K10" s="43" t="s">
        <v>68</v>
      </c>
      <c r="L10" s="43"/>
      <c r="M10" s="43">
        <v>212602744</v>
      </c>
      <c r="N10" s="43">
        <v>4</v>
      </c>
      <c r="O10" s="43" t="s">
        <v>47</v>
      </c>
      <c r="P10" s="43" t="s">
        <v>48</v>
      </c>
      <c r="Q10" s="43" t="s">
        <v>69</v>
      </c>
      <c r="R10" s="43" t="s">
        <v>70</v>
      </c>
      <c r="S10" s="43" t="s">
        <v>71</v>
      </c>
      <c r="T10" s="44" t="s">
        <v>72</v>
      </c>
      <c r="U10" t="s">
        <v>73</v>
      </c>
      <c r="V10">
        <v>211266359</v>
      </c>
      <c r="W10" t="s">
        <v>74</v>
      </c>
    </row>
    <row r="11" spans="2:23" x14ac:dyDescent="0.25">
      <c r="B11" t="s">
        <v>75</v>
      </c>
      <c r="C11" t="s">
        <v>76</v>
      </c>
      <c r="D11" s="42">
        <v>4</v>
      </c>
      <c r="E11" s="43" t="s">
        <v>77</v>
      </c>
      <c r="F11" s="43">
        <v>43744.335416666669</v>
      </c>
      <c r="G11" s="43" t="s">
        <v>43</v>
      </c>
      <c r="H11" s="43" t="s">
        <v>44</v>
      </c>
      <c r="I11" s="43" t="s">
        <v>45</v>
      </c>
      <c r="J11" s="43">
        <v>800</v>
      </c>
      <c r="K11" s="43" t="s">
        <v>78</v>
      </c>
      <c r="L11" s="43"/>
      <c r="M11" s="43" t="s">
        <v>79</v>
      </c>
      <c r="N11" s="43">
        <v>4</v>
      </c>
      <c r="O11" s="43" t="s">
        <v>47</v>
      </c>
      <c r="P11" s="43" t="s">
        <v>48</v>
      </c>
      <c r="Q11" s="43" t="s">
        <v>80</v>
      </c>
      <c r="R11" s="43" t="s">
        <v>81</v>
      </c>
      <c r="S11" s="43" t="s">
        <v>82</v>
      </c>
      <c r="T11" s="44" t="s">
        <v>83</v>
      </c>
      <c r="U11" t="s">
        <v>84</v>
      </c>
      <c r="V11" t="s">
        <v>85</v>
      </c>
      <c r="W11" t="s">
        <v>86</v>
      </c>
    </row>
    <row r="12" spans="2:23" x14ac:dyDescent="0.25">
      <c r="B12" t="s">
        <v>87</v>
      </c>
      <c r="C12" t="s">
        <v>88</v>
      </c>
      <c r="D12" s="42">
        <v>5</v>
      </c>
      <c r="E12" s="43" t="s">
        <v>89</v>
      </c>
      <c r="F12" s="43">
        <v>43727.571527777778</v>
      </c>
      <c r="G12" s="43" t="s">
        <v>43</v>
      </c>
      <c r="H12" s="43" t="s">
        <v>44</v>
      </c>
      <c r="I12" s="43" t="s">
        <v>45</v>
      </c>
      <c r="J12" s="43">
        <v>800</v>
      </c>
      <c r="K12" s="43" t="s">
        <v>90</v>
      </c>
      <c r="L12" s="43"/>
      <c r="M12" s="43">
        <v>272514234</v>
      </c>
      <c r="N12" s="43">
        <v>4</v>
      </c>
      <c r="O12" s="43" t="s">
        <v>47</v>
      </c>
      <c r="P12" s="43" t="s">
        <v>48</v>
      </c>
      <c r="Q12" s="43" t="s">
        <v>91</v>
      </c>
      <c r="R12" s="43" t="s">
        <v>92</v>
      </c>
      <c r="S12" s="43" t="s">
        <v>93</v>
      </c>
      <c r="T12" s="44" t="s">
        <v>94</v>
      </c>
      <c r="U12" t="s">
        <v>95</v>
      </c>
      <c r="V12">
        <v>272736412</v>
      </c>
      <c r="W12" t="s">
        <v>96</v>
      </c>
    </row>
    <row r="13" spans="2:23" x14ac:dyDescent="0.25">
      <c r="B13" t="s">
        <v>97</v>
      </c>
      <c r="C13" t="s">
        <v>98</v>
      </c>
      <c r="D13" s="42">
        <v>6</v>
      </c>
      <c r="E13" s="43" t="s">
        <v>99</v>
      </c>
      <c r="F13" s="43">
        <v>43717.324999999997</v>
      </c>
      <c r="G13" s="43" t="s">
        <v>43</v>
      </c>
      <c r="H13" s="43" t="s">
        <v>44</v>
      </c>
      <c r="I13" s="43" t="s">
        <v>45</v>
      </c>
      <c r="J13" s="43">
        <v>800</v>
      </c>
      <c r="K13" s="43" t="s">
        <v>100</v>
      </c>
      <c r="L13" s="43"/>
      <c r="M13" s="43">
        <v>21848004</v>
      </c>
      <c r="N13" s="43">
        <v>4</v>
      </c>
      <c r="O13" s="43" t="s">
        <v>47</v>
      </c>
      <c r="P13" s="43" t="s">
        <v>48</v>
      </c>
      <c r="Q13" s="43" t="s">
        <v>101</v>
      </c>
      <c r="R13" s="43" t="s">
        <v>102</v>
      </c>
      <c r="S13" s="43" t="s">
        <v>103</v>
      </c>
      <c r="T13" s="44" t="s">
        <v>104</v>
      </c>
      <c r="U13" t="s">
        <v>102</v>
      </c>
      <c r="V13">
        <v>21980643</v>
      </c>
      <c r="W13" t="s">
        <v>105</v>
      </c>
    </row>
    <row r="14" spans="2:23" x14ac:dyDescent="0.25">
      <c r="B14" t="s">
        <v>106</v>
      </c>
      <c r="C14" t="s">
        <v>107</v>
      </c>
      <c r="D14" s="42">
        <v>7</v>
      </c>
      <c r="E14" s="43" t="s">
        <v>108</v>
      </c>
      <c r="F14" s="43">
        <v>43714.352777777778</v>
      </c>
      <c r="G14" s="43" t="s">
        <v>43</v>
      </c>
      <c r="H14" s="43" t="s">
        <v>44</v>
      </c>
      <c r="I14" s="43" t="s">
        <v>45</v>
      </c>
      <c r="J14" s="43">
        <v>800</v>
      </c>
      <c r="K14" s="43" t="s">
        <v>109</v>
      </c>
      <c r="L14" s="43"/>
      <c r="M14" s="43" t="s">
        <v>110</v>
      </c>
      <c r="N14" s="43">
        <v>4</v>
      </c>
      <c r="O14" s="43" t="s">
        <v>47</v>
      </c>
      <c r="P14" s="43" t="s">
        <v>48</v>
      </c>
      <c r="Q14" s="43" t="s">
        <v>111</v>
      </c>
      <c r="R14" s="43" t="s">
        <v>112</v>
      </c>
      <c r="S14" s="43" t="s">
        <v>113</v>
      </c>
      <c r="T14" s="44" t="s">
        <v>114</v>
      </c>
      <c r="U14" t="s">
        <v>115</v>
      </c>
      <c r="V14">
        <v>272271785</v>
      </c>
      <c r="W14" t="s">
        <v>116</v>
      </c>
    </row>
    <row r="15" spans="2:23" x14ac:dyDescent="0.25">
      <c r="B15" t="s">
        <v>117</v>
      </c>
      <c r="C15" t="s">
        <v>118</v>
      </c>
      <c r="D15" s="42">
        <v>8</v>
      </c>
      <c r="E15" s="43" t="s">
        <v>119</v>
      </c>
      <c r="F15" s="43">
        <v>43713.708333333336</v>
      </c>
      <c r="G15" s="43" t="s">
        <v>43</v>
      </c>
      <c r="H15" s="43" t="s">
        <v>120</v>
      </c>
      <c r="I15" s="43" t="s">
        <v>45</v>
      </c>
      <c r="J15" s="43">
        <v>800</v>
      </c>
      <c r="K15" s="43" t="s">
        <v>121</v>
      </c>
      <c r="L15" s="43"/>
      <c r="M15" s="43" t="s">
        <v>122</v>
      </c>
      <c r="N15" s="43">
        <v>4</v>
      </c>
      <c r="O15" s="43" t="s">
        <v>47</v>
      </c>
      <c r="P15" s="43" t="s">
        <v>48</v>
      </c>
      <c r="Q15" s="43" t="s">
        <v>123</v>
      </c>
      <c r="R15" s="43" t="s">
        <v>124</v>
      </c>
      <c r="S15" s="43" t="s">
        <v>125</v>
      </c>
      <c r="T15" s="44" t="s">
        <v>126</v>
      </c>
      <c r="U15" t="s">
        <v>127</v>
      </c>
      <c r="V15" t="s">
        <v>128</v>
      </c>
      <c r="W15" t="s">
        <v>74</v>
      </c>
    </row>
    <row r="16" spans="2:23" x14ac:dyDescent="0.25">
      <c r="B16" t="s">
        <v>129</v>
      </c>
      <c r="C16" t="s">
        <v>130</v>
      </c>
      <c r="D16" s="42">
        <v>9</v>
      </c>
      <c r="E16" s="43" t="s">
        <v>131</v>
      </c>
      <c r="F16" s="43">
        <v>43712.519444444442</v>
      </c>
      <c r="G16" s="43" t="s">
        <v>43</v>
      </c>
      <c r="H16" s="43" t="s">
        <v>120</v>
      </c>
      <c r="I16" s="43" t="s">
        <v>45</v>
      </c>
      <c r="J16" s="43">
        <v>800</v>
      </c>
      <c r="K16" s="43" t="s">
        <v>132</v>
      </c>
      <c r="L16" s="43"/>
      <c r="M16" s="43">
        <v>21869570</v>
      </c>
      <c r="N16" s="43">
        <v>4</v>
      </c>
      <c r="O16" s="43" t="s">
        <v>47</v>
      </c>
      <c r="P16" s="43" t="s">
        <v>48</v>
      </c>
      <c r="Q16" s="43" t="s">
        <v>133</v>
      </c>
      <c r="R16" s="43" t="s">
        <v>134</v>
      </c>
      <c r="S16" s="43" t="s">
        <v>135</v>
      </c>
      <c r="T16" s="44" t="s">
        <v>136</v>
      </c>
      <c r="U16" t="s">
        <v>137</v>
      </c>
      <c r="V16">
        <v>274156367</v>
      </c>
      <c r="W16" t="s">
        <v>138</v>
      </c>
    </row>
    <row r="17" spans="2:23" x14ac:dyDescent="0.25">
      <c r="B17" t="s">
        <v>139</v>
      </c>
      <c r="C17" t="s">
        <v>140</v>
      </c>
      <c r="D17" s="42">
        <v>10</v>
      </c>
      <c r="E17" s="43" t="s">
        <v>141</v>
      </c>
      <c r="F17" s="43">
        <v>43760.487500000003</v>
      </c>
      <c r="G17" s="43" t="s">
        <v>43</v>
      </c>
      <c r="H17" s="43" t="s">
        <v>44</v>
      </c>
      <c r="I17" s="43" t="s">
        <v>45</v>
      </c>
      <c r="J17" s="43">
        <v>800</v>
      </c>
      <c r="K17" s="43" t="s">
        <v>142</v>
      </c>
      <c r="L17" s="43"/>
      <c r="M17" s="43">
        <v>220824804</v>
      </c>
      <c r="N17" s="43">
        <v>4</v>
      </c>
      <c r="O17" s="43" t="s">
        <v>47</v>
      </c>
      <c r="P17" s="43" t="s">
        <v>48</v>
      </c>
      <c r="Q17" s="43" t="s">
        <v>143</v>
      </c>
      <c r="R17" s="43" t="s">
        <v>144</v>
      </c>
      <c r="S17" s="43" t="s">
        <v>145</v>
      </c>
      <c r="T17" s="44" t="s">
        <v>146</v>
      </c>
      <c r="U17" t="s">
        <v>147</v>
      </c>
      <c r="V17">
        <v>278788375</v>
      </c>
      <c r="W17" t="s">
        <v>148</v>
      </c>
    </row>
    <row r="18" spans="2:23" x14ac:dyDescent="0.25">
      <c r="D18" s="42">
        <v>11</v>
      </c>
      <c r="E18" s="43" t="s">
        <v>149</v>
      </c>
      <c r="F18" s="43"/>
      <c r="G18" s="43" t="s">
        <v>150</v>
      </c>
      <c r="H18" s="43"/>
      <c r="I18" s="43" t="s">
        <v>45</v>
      </c>
      <c r="J18" s="43">
        <v>0</v>
      </c>
      <c r="K18" s="43"/>
      <c r="L18" s="43"/>
      <c r="M18" s="43">
        <v>212620862</v>
      </c>
      <c r="N18" s="43">
        <v>4</v>
      </c>
      <c r="O18" s="43" t="s">
        <v>47</v>
      </c>
      <c r="P18" s="43" t="s">
        <v>48</v>
      </c>
      <c r="Q18" s="43" t="s">
        <v>151</v>
      </c>
      <c r="R18" s="43" t="s">
        <v>152</v>
      </c>
      <c r="S18" s="43" t="s">
        <v>153</v>
      </c>
      <c r="T18" s="44" t="s">
        <v>154</v>
      </c>
      <c r="U18" t="s">
        <v>155</v>
      </c>
      <c r="V18">
        <v>212620862</v>
      </c>
      <c r="W18" t="s">
        <v>156</v>
      </c>
    </row>
    <row r="19" spans="2:23" x14ac:dyDescent="0.25">
      <c r="B19" t="s">
        <v>157</v>
      </c>
      <c r="C19" t="s">
        <v>158</v>
      </c>
      <c r="D19" s="42">
        <v>12</v>
      </c>
      <c r="E19" s="43" t="s">
        <v>159</v>
      </c>
      <c r="F19" s="43">
        <v>43710.810416666667</v>
      </c>
      <c r="G19" s="43" t="s">
        <v>43</v>
      </c>
      <c r="H19" s="43" t="s">
        <v>44</v>
      </c>
      <c r="I19" s="43" t="s">
        <v>160</v>
      </c>
      <c r="J19" s="43">
        <v>400</v>
      </c>
      <c r="K19" s="43" t="s">
        <v>161</v>
      </c>
      <c r="L19" s="43"/>
      <c r="M19" s="43">
        <v>276090544</v>
      </c>
      <c r="N19" s="43">
        <v>4</v>
      </c>
      <c r="O19" s="43" t="s">
        <v>162</v>
      </c>
      <c r="P19" s="43" t="s">
        <v>48</v>
      </c>
      <c r="Q19" s="43" t="s">
        <v>163</v>
      </c>
      <c r="R19" s="43" t="s">
        <v>164</v>
      </c>
      <c r="S19" s="43" t="s">
        <v>165</v>
      </c>
      <c r="T19" s="44" t="s">
        <v>166</v>
      </c>
      <c r="U19" t="s">
        <v>167</v>
      </c>
      <c r="V19">
        <v>273795646</v>
      </c>
      <c r="W19" t="s">
        <v>168</v>
      </c>
    </row>
    <row r="20" spans="2:23" x14ac:dyDescent="0.25"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</row>
    <row r="21" spans="2:23" x14ac:dyDescent="0.25"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>
        <v>48</v>
      </c>
      <c r="O21" s="43"/>
      <c r="P21" s="43"/>
      <c r="Q21" s="43"/>
      <c r="R21" s="43"/>
      <c r="S21" s="43"/>
      <c r="T21" s="44"/>
    </row>
    <row r="22" spans="2:23" x14ac:dyDescent="0.25">
      <c r="D22" s="48" t="s">
        <v>169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</row>
    <row r="23" spans="2:23" x14ac:dyDescent="0.25">
      <c r="B23" t="s">
        <v>170</v>
      </c>
      <c r="C23" t="s">
        <v>171</v>
      </c>
      <c r="D23" s="42">
        <v>13</v>
      </c>
      <c r="E23" s="43" t="s">
        <v>172</v>
      </c>
      <c r="F23" s="43">
        <v>43788.376388888886</v>
      </c>
      <c r="G23" s="43" t="s">
        <v>43</v>
      </c>
      <c r="H23" s="43" t="s">
        <v>44</v>
      </c>
      <c r="I23" s="43" t="s">
        <v>160</v>
      </c>
      <c r="J23" s="43">
        <v>400</v>
      </c>
      <c r="K23" s="43" t="s">
        <v>173</v>
      </c>
      <c r="L23" s="43"/>
      <c r="M23" s="43">
        <v>274526941</v>
      </c>
      <c r="N23" s="43">
        <v>2</v>
      </c>
      <c r="O23" s="43" t="s">
        <v>162</v>
      </c>
      <c r="P23" s="43" t="s">
        <v>48</v>
      </c>
      <c r="Q23" s="43" t="s">
        <v>174</v>
      </c>
      <c r="R23" s="43" t="s">
        <v>175</v>
      </c>
      <c r="S23" s="43"/>
      <c r="T23" s="44"/>
      <c r="U23" t="s">
        <v>176</v>
      </c>
      <c r="V23">
        <v>278316005</v>
      </c>
      <c r="W23" t="s">
        <v>177</v>
      </c>
    </row>
    <row r="24" spans="2:23" x14ac:dyDescent="0.25">
      <c r="B24" t="s">
        <v>178</v>
      </c>
      <c r="C24" t="s">
        <v>179</v>
      </c>
      <c r="D24" s="42">
        <v>14</v>
      </c>
      <c r="E24" s="43" t="s">
        <v>180</v>
      </c>
      <c r="F24" s="43">
        <v>43786.899305555555</v>
      </c>
      <c r="G24" s="43" t="s">
        <v>43</v>
      </c>
      <c r="H24" s="43" t="s">
        <v>44</v>
      </c>
      <c r="I24" s="43" t="s">
        <v>160</v>
      </c>
      <c r="J24" s="43">
        <v>400</v>
      </c>
      <c r="K24" s="43" t="s">
        <v>181</v>
      </c>
      <c r="L24" s="43"/>
      <c r="M24" s="43">
        <v>278255991</v>
      </c>
      <c r="N24" s="43">
        <v>2</v>
      </c>
      <c r="O24" s="43" t="s">
        <v>162</v>
      </c>
      <c r="P24" s="43" t="s">
        <v>48</v>
      </c>
      <c r="Q24" s="43" t="s">
        <v>182</v>
      </c>
      <c r="R24" s="43" t="s">
        <v>183</v>
      </c>
      <c r="S24" s="43"/>
      <c r="T24" s="44"/>
      <c r="U24" t="s">
        <v>183</v>
      </c>
      <c r="V24">
        <v>273455845</v>
      </c>
      <c r="W24" t="s">
        <v>184</v>
      </c>
    </row>
    <row r="25" spans="2:23" x14ac:dyDescent="0.25">
      <c r="B25" t="s">
        <v>185</v>
      </c>
      <c r="C25" t="s">
        <v>186</v>
      </c>
      <c r="D25" s="42">
        <v>16</v>
      </c>
      <c r="E25" s="43" t="s">
        <v>187</v>
      </c>
      <c r="F25" s="43">
        <v>43728.459722222222</v>
      </c>
      <c r="G25" s="43" t="s">
        <v>43</v>
      </c>
      <c r="H25" s="43" t="s">
        <v>44</v>
      </c>
      <c r="I25" s="43" t="s">
        <v>160</v>
      </c>
      <c r="J25" s="43">
        <v>400</v>
      </c>
      <c r="K25" s="43" t="s">
        <v>188</v>
      </c>
      <c r="L25" s="43"/>
      <c r="M25" s="43">
        <v>2102631845</v>
      </c>
      <c r="N25" s="43">
        <v>2</v>
      </c>
      <c r="O25" s="43" t="s">
        <v>162</v>
      </c>
      <c r="P25" s="43" t="s">
        <v>48</v>
      </c>
      <c r="Q25" s="43" t="s">
        <v>189</v>
      </c>
      <c r="R25" s="43" t="s">
        <v>190</v>
      </c>
      <c r="S25" s="43"/>
      <c r="T25" s="44"/>
      <c r="U25" t="s">
        <v>191</v>
      </c>
      <c r="V25">
        <v>212972290</v>
      </c>
      <c r="W25" t="s">
        <v>54</v>
      </c>
    </row>
    <row r="26" spans="2:23" x14ac:dyDescent="0.25">
      <c r="B26" t="s">
        <v>192</v>
      </c>
      <c r="C26" t="s">
        <v>193</v>
      </c>
      <c r="D26" s="42">
        <v>17</v>
      </c>
      <c r="E26" s="43" t="s">
        <v>194</v>
      </c>
      <c r="F26" s="43">
        <v>43745.829861111109</v>
      </c>
      <c r="G26" s="43" t="s">
        <v>43</v>
      </c>
      <c r="H26" s="43" t="s">
        <v>44</v>
      </c>
      <c r="I26" s="43" t="s">
        <v>160</v>
      </c>
      <c r="J26" s="43">
        <v>400</v>
      </c>
      <c r="K26" s="43" t="s">
        <v>195</v>
      </c>
      <c r="L26" s="43"/>
      <c r="M26" s="43" t="s">
        <v>196</v>
      </c>
      <c r="N26" s="43">
        <v>2</v>
      </c>
      <c r="O26" s="43" t="s">
        <v>162</v>
      </c>
      <c r="P26" s="43" t="s">
        <v>48</v>
      </c>
      <c r="Q26" s="43" t="s">
        <v>197</v>
      </c>
      <c r="R26" s="43" t="s">
        <v>198</v>
      </c>
      <c r="S26" s="43"/>
      <c r="T26" s="44"/>
      <c r="U26" t="s">
        <v>199</v>
      </c>
      <c r="V26">
        <v>2102680733</v>
      </c>
      <c r="W26" t="s">
        <v>54</v>
      </c>
    </row>
    <row r="27" spans="2:23" ht="15.75" thickBot="1" x14ac:dyDescent="0.3">
      <c r="B27" t="s">
        <v>200</v>
      </c>
      <c r="C27" t="s">
        <v>201</v>
      </c>
      <c r="D27" s="49">
        <v>18</v>
      </c>
      <c r="E27" s="50" t="s">
        <v>202</v>
      </c>
      <c r="F27" s="50">
        <v>43745.711111111108</v>
      </c>
      <c r="G27" s="50" t="s">
        <v>43</v>
      </c>
      <c r="H27" s="50" t="s">
        <v>44</v>
      </c>
      <c r="I27" s="50" t="s">
        <v>160</v>
      </c>
      <c r="J27" s="50">
        <v>400</v>
      </c>
      <c r="K27" s="50" t="s">
        <v>203</v>
      </c>
      <c r="L27" s="50"/>
      <c r="M27" s="50">
        <v>21588527</v>
      </c>
      <c r="N27" s="50">
        <v>2</v>
      </c>
      <c r="O27" s="50" t="s">
        <v>162</v>
      </c>
      <c r="P27" s="50" t="s">
        <v>48</v>
      </c>
      <c r="Q27" s="50" t="s">
        <v>204</v>
      </c>
      <c r="R27" s="50" t="s">
        <v>205</v>
      </c>
      <c r="S27" s="50"/>
      <c r="T27" s="51"/>
      <c r="U27" t="s">
        <v>206</v>
      </c>
      <c r="V27">
        <v>275663489</v>
      </c>
      <c r="W27" t="s">
        <v>54</v>
      </c>
    </row>
    <row r="29" spans="2:23" x14ac:dyDescent="0.25">
      <c r="N29">
        <v>12</v>
      </c>
    </row>
    <row r="31" spans="2:23" hidden="1" x14ac:dyDescent="0.25">
      <c r="D31">
        <v>18</v>
      </c>
      <c r="E31" t="s">
        <v>207</v>
      </c>
      <c r="N31">
        <v>60</v>
      </c>
      <c r="Q31" t="s">
        <v>208</v>
      </c>
    </row>
    <row r="33" spans="2:23" ht="15.75" thickBot="1" x14ac:dyDescent="0.3">
      <c r="D33" s="37" t="s">
        <v>209</v>
      </c>
    </row>
    <row r="34" spans="2:23" x14ac:dyDescent="0.25">
      <c r="D34" s="39" t="s">
        <v>25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1"/>
    </row>
    <row r="35" spans="2:23" x14ac:dyDescent="0.25"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</row>
    <row r="36" spans="2:23" x14ac:dyDescent="0.25">
      <c r="D36" s="45" t="s">
        <v>2</v>
      </c>
      <c r="E36" s="46" t="s">
        <v>27</v>
      </c>
      <c r="F36" s="46"/>
      <c r="G36" s="46" t="s">
        <v>28</v>
      </c>
      <c r="H36" s="46"/>
      <c r="I36" s="46"/>
      <c r="J36" s="46"/>
      <c r="K36" s="46"/>
      <c r="L36" s="46" t="s">
        <v>29</v>
      </c>
      <c r="M36" s="46" t="s">
        <v>30</v>
      </c>
      <c r="N36" s="46" t="s">
        <v>31</v>
      </c>
      <c r="O36" s="46"/>
      <c r="P36" s="46"/>
      <c r="Q36" s="46" t="s">
        <v>32</v>
      </c>
      <c r="R36" s="46" t="s">
        <v>33</v>
      </c>
      <c r="S36" s="46" t="s">
        <v>34</v>
      </c>
      <c r="T36" s="47" t="s">
        <v>35</v>
      </c>
      <c r="U36" t="s">
        <v>36</v>
      </c>
      <c r="V36" t="s">
        <v>37</v>
      </c>
      <c r="W36" t="s">
        <v>38</v>
      </c>
    </row>
    <row r="37" spans="2:23" x14ac:dyDescent="0.25">
      <c r="D37" s="42"/>
      <c r="E37" s="43"/>
      <c r="F37" s="43"/>
      <c r="G37" s="43"/>
      <c r="H37" s="43"/>
      <c r="I37" s="43"/>
      <c r="J37" s="43"/>
      <c r="K37" s="43"/>
      <c r="L37" s="43" t="s">
        <v>39</v>
      </c>
      <c r="M37" s="43"/>
      <c r="N37" s="43"/>
      <c r="O37" s="43"/>
      <c r="P37" s="43"/>
      <c r="Q37" s="43"/>
      <c r="R37" s="43"/>
      <c r="S37" s="43"/>
      <c r="T37" s="44"/>
      <c r="U37" t="s">
        <v>30</v>
      </c>
    </row>
    <row r="38" spans="2:23" x14ac:dyDescent="0.25">
      <c r="B38" t="s">
        <v>210</v>
      </c>
      <c r="C38" t="s">
        <v>211</v>
      </c>
      <c r="D38" s="42">
        <v>20</v>
      </c>
      <c r="E38" s="43" t="s">
        <v>212</v>
      </c>
      <c r="F38" s="43">
        <v>43785.594444444447</v>
      </c>
      <c r="G38" s="43" t="s">
        <v>43</v>
      </c>
      <c r="H38" s="43" t="s">
        <v>44</v>
      </c>
      <c r="I38" s="43" t="s">
        <v>45</v>
      </c>
      <c r="J38" s="43">
        <v>800</v>
      </c>
      <c r="K38" s="43" t="s">
        <v>213</v>
      </c>
      <c r="L38" s="43"/>
      <c r="M38" s="43">
        <v>276491074</v>
      </c>
      <c r="N38" s="43">
        <v>4</v>
      </c>
      <c r="O38" s="43" t="s">
        <v>47</v>
      </c>
      <c r="P38" s="43" t="s">
        <v>214</v>
      </c>
      <c r="Q38" s="43" t="s">
        <v>215</v>
      </c>
      <c r="R38" s="43" t="s">
        <v>216</v>
      </c>
      <c r="S38" s="43" t="s">
        <v>217</v>
      </c>
      <c r="T38" s="44" t="s">
        <v>218</v>
      </c>
      <c r="U38" t="s">
        <v>219</v>
      </c>
      <c r="V38">
        <v>274408645</v>
      </c>
      <c r="W38" t="s">
        <v>220</v>
      </c>
    </row>
    <row r="39" spans="2:23" x14ac:dyDescent="0.25">
      <c r="B39" t="s">
        <v>221</v>
      </c>
      <c r="C39" t="s">
        <v>222</v>
      </c>
      <c r="D39" s="42">
        <v>21</v>
      </c>
      <c r="E39" s="43" t="s">
        <v>223</v>
      </c>
      <c r="F39" s="43">
        <v>43757.763194444444</v>
      </c>
      <c r="G39" s="43" t="s">
        <v>43</v>
      </c>
      <c r="H39" s="43" t="s">
        <v>44</v>
      </c>
      <c r="I39" s="43" t="s">
        <v>45</v>
      </c>
      <c r="J39" s="43">
        <v>800</v>
      </c>
      <c r="K39" s="43" t="s">
        <v>224</v>
      </c>
      <c r="L39" s="43"/>
      <c r="M39" s="43">
        <v>278925424</v>
      </c>
      <c r="N39" s="43">
        <v>4</v>
      </c>
      <c r="O39" s="43" t="s">
        <v>47</v>
      </c>
      <c r="P39" s="43" t="s">
        <v>214</v>
      </c>
      <c r="Q39" s="43" t="s">
        <v>225</v>
      </c>
      <c r="R39" s="43" t="s">
        <v>226</v>
      </c>
      <c r="S39" s="43" t="s">
        <v>227</v>
      </c>
      <c r="T39" s="44" t="s">
        <v>228</v>
      </c>
      <c r="U39" t="s">
        <v>229</v>
      </c>
      <c r="V39">
        <v>272296837</v>
      </c>
      <c r="W39" t="s">
        <v>168</v>
      </c>
    </row>
    <row r="40" spans="2:23" x14ac:dyDescent="0.25">
      <c r="B40" t="s">
        <v>230</v>
      </c>
      <c r="C40" t="s">
        <v>231</v>
      </c>
      <c r="D40" s="42">
        <v>22</v>
      </c>
      <c r="E40" s="43" t="s">
        <v>232</v>
      </c>
      <c r="F40" s="43">
        <v>43787.317361111112</v>
      </c>
      <c r="G40" s="43" t="s">
        <v>43</v>
      </c>
      <c r="H40" s="43" t="s">
        <v>233</v>
      </c>
      <c r="I40" s="43" t="s">
        <v>45</v>
      </c>
      <c r="J40" s="43">
        <v>800</v>
      </c>
      <c r="K40" s="43" t="s">
        <v>234</v>
      </c>
      <c r="L40" s="43"/>
      <c r="M40" s="43">
        <v>272668635</v>
      </c>
      <c r="N40" s="43">
        <v>4</v>
      </c>
      <c r="O40" s="43" t="s">
        <v>162</v>
      </c>
      <c r="P40" s="43" t="s">
        <v>214</v>
      </c>
      <c r="Q40" s="43" t="s">
        <v>235</v>
      </c>
      <c r="R40" s="43" t="s">
        <v>236</v>
      </c>
      <c r="S40" s="43" t="s">
        <v>237</v>
      </c>
      <c r="T40" s="44" t="s">
        <v>238</v>
      </c>
      <c r="U40" t="s">
        <v>239</v>
      </c>
      <c r="V40">
        <v>20184963</v>
      </c>
      <c r="W40" t="s">
        <v>54</v>
      </c>
    </row>
    <row r="41" spans="2:23" x14ac:dyDescent="0.25"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4"/>
    </row>
    <row r="42" spans="2:23" x14ac:dyDescent="0.25"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>
        <v>12</v>
      </c>
      <c r="O42" s="43"/>
      <c r="P42" s="43"/>
      <c r="Q42" s="43"/>
      <c r="R42" s="43"/>
      <c r="S42" s="43"/>
      <c r="T42" s="44"/>
    </row>
    <row r="43" spans="2:23" x14ac:dyDescent="0.25">
      <c r="D43" s="42" t="s">
        <v>169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4"/>
    </row>
    <row r="44" spans="2:23" x14ac:dyDescent="0.25">
      <c r="B44" t="s">
        <v>240</v>
      </c>
      <c r="C44" t="s">
        <v>241</v>
      </c>
      <c r="D44" s="42">
        <v>23</v>
      </c>
      <c r="E44" s="43" t="s">
        <v>242</v>
      </c>
      <c r="F44" s="43">
        <v>43782.874305555553</v>
      </c>
      <c r="G44" s="43" t="s">
        <v>43</v>
      </c>
      <c r="H44" s="43" t="s">
        <v>44</v>
      </c>
      <c r="I44" s="43" t="s">
        <v>160</v>
      </c>
      <c r="J44" s="43">
        <v>400</v>
      </c>
      <c r="K44" s="43" t="s">
        <v>243</v>
      </c>
      <c r="L44" s="43"/>
      <c r="M44" s="43" t="s">
        <v>244</v>
      </c>
      <c r="N44" s="43">
        <v>2</v>
      </c>
      <c r="O44" s="43" t="s">
        <v>162</v>
      </c>
      <c r="P44" s="43" t="s">
        <v>214</v>
      </c>
      <c r="Q44" s="43" t="s">
        <v>245</v>
      </c>
      <c r="R44" s="43" t="s">
        <v>246</v>
      </c>
      <c r="S44" s="43"/>
      <c r="T44" s="44"/>
      <c r="U44" t="s">
        <v>247</v>
      </c>
      <c r="V44">
        <v>274401926</v>
      </c>
      <c r="W44" t="s">
        <v>156</v>
      </c>
    </row>
    <row r="45" spans="2:23" x14ac:dyDescent="0.25">
      <c r="B45" t="s">
        <v>248</v>
      </c>
      <c r="C45" t="s">
        <v>249</v>
      </c>
      <c r="D45" s="42">
        <v>24</v>
      </c>
      <c r="E45" s="43" t="s">
        <v>250</v>
      </c>
      <c r="F45" s="43">
        <v>43781.892361111109</v>
      </c>
      <c r="G45" s="43" t="s">
        <v>43</v>
      </c>
      <c r="H45" s="43" t="s">
        <v>44</v>
      </c>
      <c r="I45" s="43" t="s">
        <v>160</v>
      </c>
      <c r="J45" s="43">
        <v>400</v>
      </c>
      <c r="K45" s="43" t="s">
        <v>251</v>
      </c>
      <c r="L45" s="43"/>
      <c r="M45" s="43">
        <v>274180614</v>
      </c>
      <c r="N45" s="43">
        <v>2</v>
      </c>
      <c r="O45" s="43" t="s">
        <v>162</v>
      </c>
      <c r="P45" s="43" t="s">
        <v>214</v>
      </c>
      <c r="Q45" s="43" t="s">
        <v>252</v>
      </c>
      <c r="R45" s="43" t="s">
        <v>253</v>
      </c>
      <c r="S45" s="43"/>
      <c r="T45" s="44"/>
      <c r="U45" t="s">
        <v>254</v>
      </c>
      <c r="V45">
        <v>274615301</v>
      </c>
      <c r="W45" t="s">
        <v>138</v>
      </c>
    </row>
    <row r="46" spans="2:23" x14ac:dyDescent="0.25">
      <c r="B46" t="s">
        <v>255</v>
      </c>
      <c r="C46" t="s">
        <v>256</v>
      </c>
      <c r="D46" s="42">
        <v>25</v>
      </c>
      <c r="E46" s="43" t="s">
        <v>257</v>
      </c>
      <c r="F46" s="43">
        <v>43767.904166666667</v>
      </c>
      <c r="G46" s="43" t="s">
        <v>43</v>
      </c>
      <c r="H46" s="43" t="s">
        <v>44</v>
      </c>
      <c r="I46" s="43" t="s">
        <v>160</v>
      </c>
      <c r="J46" s="43">
        <v>400</v>
      </c>
      <c r="K46" s="43" t="s">
        <v>258</v>
      </c>
      <c r="L46" s="43"/>
      <c r="M46" s="43">
        <v>272001947</v>
      </c>
      <c r="N46" s="43">
        <v>2</v>
      </c>
      <c r="O46" s="43" t="s">
        <v>162</v>
      </c>
      <c r="P46" s="43" t="s">
        <v>214</v>
      </c>
      <c r="Q46" s="43" t="s">
        <v>259</v>
      </c>
      <c r="R46" s="43" t="s">
        <v>260</v>
      </c>
      <c r="S46" s="43"/>
      <c r="T46" s="44"/>
      <c r="U46" t="s">
        <v>261</v>
      </c>
      <c r="V46">
        <v>276557909</v>
      </c>
      <c r="W46" t="s">
        <v>262</v>
      </c>
    </row>
    <row r="47" spans="2:23" x14ac:dyDescent="0.25">
      <c r="B47" t="s">
        <v>263</v>
      </c>
      <c r="C47" t="s">
        <v>264</v>
      </c>
      <c r="D47" s="42">
        <v>26</v>
      </c>
      <c r="E47" s="43" t="s">
        <v>265</v>
      </c>
      <c r="F47" s="43">
        <v>43759.629166666666</v>
      </c>
      <c r="G47" s="43" t="s">
        <v>43</v>
      </c>
      <c r="H47" s="43" t="s">
        <v>44</v>
      </c>
      <c r="I47" s="43" t="s">
        <v>160</v>
      </c>
      <c r="J47" s="43">
        <v>400</v>
      </c>
      <c r="K47" s="43" t="s">
        <v>266</v>
      </c>
      <c r="L47" s="43"/>
      <c r="M47" s="43">
        <v>221741867</v>
      </c>
      <c r="N47" s="43">
        <v>2</v>
      </c>
      <c r="O47" s="43" t="s">
        <v>162</v>
      </c>
      <c r="P47" s="43" t="s">
        <v>214</v>
      </c>
      <c r="Q47" s="43" t="s">
        <v>267</v>
      </c>
      <c r="R47" s="43" t="s">
        <v>268</v>
      </c>
      <c r="S47" s="43"/>
      <c r="T47" s="44"/>
      <c r="U47" t="s">
        <v>269</v>
      </c>
      <c r="V47">
        <v>221741867</v>
      </c>
      <c r="W47" t="s">
        <v>156</v>
      </c>
    </row>
    <row r="48" spans="2:23" x14ac:dyDescent="0.25">
      <c r="B48" t="s">
        <v>270</v>
      </c>
      <c r="C48" t="s">
        <v>271</v>
      </c>
      <c r="D48" s="42">
        <v>27</v>
      </c>
      <c r="E48" s="43" t="s">
        <v>272</v>
      </c>
      <c r="F48" s="43">
        <v>43756.705555555556</v>
      </c>
      <c r="G48" s="43" t="s">
        <v>43</v>
      </c>
      <c r="H48" s="43" t="s">
        <v>44</v>
      </c>
      <c r="I48" s="43" t="s">
        <v>160</v>
      </c>
      <c r="J48" s="43">
        <v>400</v>
      </c>
      <c r="K48" s="43" t="s">
        <v>273</v>
      </c>
      <c r="L48" s="43"/>
      <c r="M48" s="43">
        <v>21744030</v>
      </c>
      <c r="N48" s="43">
        <v>2</v>
      </c>
      <c r="O48" s="43" t="s">
        <v>162</v>
      </c>
      <c r="P48" s="43" t="s">
        <v>214</v>
      </c>
      <c r="Q48" s="43" t="s">
        <v>274</v>
      </c>
      <c r="R48" s="43" t="s">
        <v>275</v>
      </c>
      <c r="S48" s="43"/>
      <c r="T48" s="44"/>
      <c r="U48" t="s">
        <v>276</v>
      </c>
      <c r="V48">
        <v>2108291233</v>
      </c>
      <c r="W48" t="s">
        <v>220</v>
      </c>
    </row>
    <row r="49" spans="2:23" x14ac:dyDescent="0.25">
      <c r="B49" t="s">
        <v>277</v>
      </c>
      <c r="C49" t="s">
        <v>278</v>
      </c>
      <c r="D49" s="42">
        <v>28</v>
      </c>
      <c r="E49" s="43" t="s">
        <v>279</v>
      </c>
      <c r="F49" s="43">
        <v>43755.519444444442</v>
      </c>
      <c r="G49" s="43" t="s">
        <v>43</v>
      </c>
      <c r="H49" s="43" t="s">
        <v>44</v>
      </c>
      <c r="I49" s="43" t="s">
        <v>160</v>
      </c>
      <c r="J49" s="43">
        <v>400</v>
      </c>
      <c r="K49" s="43" t="s">
        <v>280</v>
      </c>
      <c r="L49" s="43"/>
      <c r="M49" s="43">
        <v>212027887</v>
      </c>
      <c r="N49" s="43">
        <v>2</v>
      </c>
      <c r="O49" s="43" t="s">
        <v>162</v>
      </c>
      <c r="P49" s="43" t="s">
        <v>214</v>
      </c>
      <c r="Q49" s="43" t="s">
        <v>281</v>
      </c>
      <c r="R49" s="43" t="s">
        <v>282</v>
      </c>
      <c r="S49" s="43"/>
      <c r="T49" s="44"/>
      <c r="U49" t="s">
        <v>283</v>
      </c>
      <c r="V49">
        <v>2102539710</v>
      </c>
      <c r="W49" t="s">
        <v>177</v>
      </c>
    </row>
    <row r="50" spans="2:23" x14ac:dyDescent="0.25">
      <c r="B50" t="s">
        <v>284</v>
      </c>
      <c r="C50" t="s">
        <v>285</v>
      </c>
      <c r="D50" s="42">
        <v>29</v>
      </c>
      <c r="E50" s="43" t="s">
        <v>286</v>
      </c>
      <c r="F50" s="43">
        <v>43752.8125</v>
      </c>
      <c r="G50" s="43" t="s">
        <v>43</v>
      </c>
      <c r="H50" s="43" t="s">
        <v>44</v>
      </c>
      <c r="I50" s="43" t="s">
        <v>160</v>
      </c>
      <c r="J50" s="43">
        <v>400</v>
      </c>
      <c r="K50" s="43" t="s">
        <v>287</v>
      </c>
      <c r="L50" s="43"/>
      <c r="M50" s="43">
        <v>273066127</v>
      </c>
      <c r="N50" s="43">
        <v>2</v>
      </c>
      <c r="O50" s="43" t="s">
        <v>162</v>
      </c>
      <c r="P50" s="43" t="s">
        <v>214</v>
      </c>
      <c r="Q50" s="43" t="s">
        <v>288</v>
      </c>
      <c r="R50" s="43" t="s">
        <v>289</v>
      </c>
      <c r="S50" s="43"/>
      <c r="T50" s="44"/>
      <c r="U50" t="s">
        <v>290</v>
      </c>
      <c r="V50">
        <v>226525199</v>
      </c>
      <c r="W50" t="s">
        <v>291</v>
      </c>
    </row>
    <row r="51" spans="2:23" x14ac:dyDescent="0.25">
      <c r="B51" t="s">
        <v>292</v>
      </c>
      <c r="C51" t="s">
        <v>293</v>
      </c>
      <c r="D51" s="42">
        <v>30</v>
      </c>
      <c r="E51" s="43" t="s">
        <v>294</v>
      </c>
      <c r="F51" s="43">
        <v>43747.390972222223</v>
      </c>
      <c r="G51" s="43" t="s">
        <v>43</v>
      </c>
      <c r="H51" s="43" t="s">
        <v>44</v>
      </c>
      <c r="I51" s="43" t="s">
        <v>160</v>
      </c>
      <c r="J51" s="43">
        <v>400</v>
      </c>
      <c r="K51" s="43" t="s">
        <v>295</v>
      </c>
      <c r="L51" s="43"/>
      <c r="M51" s="43">
        <v>274797151</v>
      </c>
      <c r="N51" s="43">
        <v>2</v>
      </c>
      <c r="O51" s="43" t="s">
        <v>162</v>
      </c>
      <c r="P51" s="43" t="s">
        <v>214</v>
      </c>
      <c r="Q51" s="43" t="s">
        <v>296</v>
      </c>
      <c r="R51" s="43" t="s">
        <v>297</v>
      </c>
      <c r="S51" s="43"/>
      <c r="T51" s="44"/>
      <c r="U51" t="s">
        <v>298</v>
      </c>
      <c r="V51">
        <v>2108496351</v>
      </c>
      <c r="W51" t="s">
        <v>299</v>
      </c>
    </row>
    <row r="52" spans="2:23" x14ac:dyDescent="0.25">
      <c r="B52" t="s">
        <v>300</v>
      </c>
      <c r="C52" t="s">
        <v>301</v>
      </c>
      <c r="D52" s="42">
        <v>31</v>
      </c>
      <c r="E52" s="43" t="s">
        <v>302</v>
      </c>
      <c r="F52" s="43">
        <v>43730.872916666667</v>
      </c>
      <c r="G52" s="43" t="s">
        <v>43</v>
      </c>
      <c r="H52" s="43" t="s">
        <v>44</v>
      </c>
      <c r="I52" s="43" t="s">
        <v>160</v>
      </c>
      <c r="J52" s="43">
        <v>400</v>
      </c>
      <c r="K52" s="43" t="s">
        <v>303</v>
      </c>
      <c r="L52" s="43"/>
      <c r="M52" s="43">
        <v>2102798082</v>
      </c>
      <c r="N52" s="43">
        <v>2</v>
      </c>
      <c r="O52" s="43" t="s">
        <v>162</v>
      </c>
      <c r="P52" s="43" t="s">
        <v>214</v>
      </c>
      <c r="Q52" s="43" t="s">
        <v>304</v>
      </c>
      <c r="R52" s="43" t="s">
        <v>305</v>
      </c>
      <c r="S52" s="43"/>
      <c r="T52" s="44"/>
      <c r="U52" t="s">
        <v>306</v>
      </c>
      <c r="V52">
        <v>211222644</v>
      </c>
      <c r="W52" t="s">
        <v>307</v>
      </c>
    </row>
    <row r="53" spans="2:23" x14ac:dyDescent="0.25">
      <c r="B53" t="s">
        <v>308</v>
      </c>
      <c r="C53" t="s">
        <v>309</v>
      </c>
      <c r="D53" s="42">
        <v>32</v>
      </c>
      <c r="E53" s="43" t="s">
        <v>310</v>
      </c>
      <c r="F53" s="43">
        <v>43716.90347222222</v>
      </c>
      <c r="G53" s="43" t="s">
        <v>43</v>
      </c>
      <c r="H53" s="43" t="s">
        <v>44</v>
      </c>
      <c r="I53" s="43" t="s">
        <v>160</v>
      </c>
      <c r="J53" s="43">
        <v>400</v>
      </c>
      <c r="K53" s="43" t="s">
        <v>311</v>
      </c>
      <c r="L53" s="43"/>
      <c r="M53" s="43" t="s">
        <v>312</v>
      </c>
      <c r="N53" s="43">
        <v>2</v>
      </c>
      <c r="O53" s="43" t="s">
        <v>162</v>
      </c>
      <c r="P53" s="43" t="s">
        <v>214</v>
      </c>
      <c r="Q53" s="43" t="s">
        <v>313</v>
      </c>
      <c r="R53" s="43" t="s">
        <v>314</v>
      </c>
      <c r="S53" s="43"/>
      <c r="T53" s="44"/>
      <c r="U53" t="s">
        <v>315</v>
      </c>
      <c r="V53">
        <v>274423420</v>
      </c>
      <c r="W53" t="s">
        <v>316</v>
      </c>
    </row>
    <row r="54" spans="2:23" x14ac:dyDescent="0.25">
      <c r="B54" t="s">
        <v>317</v>
      </c>
      <c r="C54" t="s">
        <v>318</v>
      </c>
      <c r="D54" s="42">
        <v>33</v>
      </c>
      <c r="E54" s="43" t="s">
        <v>319</v>
      </c>
      <c r="F54" s="43">
        <v>43710.291666666664</v>
      </c>
      <c r="G54" s="43" t="s">
        <v>43</v>
      </c>
      <c r="H54" s="43" t="s">
        <v>44</v>
      </c>
      <c r="I54" s="43" t="s">
        <v>160</v>
      </c>
      <c r="J54" s="43">
        <v>400</v>
      </c>
      <c r="K54" s="43" t="s">
        <v>320</v>
      </c>
      <c r="L54" s="43"/>
      <c r="M54" s="43">
        <v>21468524</v>
      </c>
      <c r="N54" s="43">
        <v>2</v>
      </c>
      <c r="O54" s="43" t="s">
        <v>162</v>
      </c>
      <c r="P54" s="43" t="s">
        <v>214</v>
      </c>
      <c r="Q54" s="43" t="s">
        <v>321</v>
      </c>
      <c r="R54" s="43" t="s">
        <v>322</v>
      </c>
      <c r="S54" s="43"/>
      <c r="T54" s="44"/>
      <c r="U54" t="s">
        <v>323</v>
      </c>
      <c r="V54">
        <v>275460888</v>
      </c>
      <c r="W54" t="s">
        <v>220</v>
      </c>
    </row>
    <row r="55" spans="2:23" ht="15.75" thickBot="1" x14ac:dyDescent="0.3">
      <c r="D55" s="49">
        <v>34</v>
      </c>
      <c r="E55" s="50" t="s">
        <v>324</v>
      </c>
      <c r="F55" s="50"/>
      <c r="G55" s="50" t="s">
        <v>150</v>
      </c>
      <c r="H55" s="50"/>
      <c r="I55" s="50"/>
      <c r="J55" s="50"/>
      <c r="K55" s="50"/>
      <c r="L55" s="50"/>
      <c r="M55" s="50">
        <v>21446583</v>
      </c>
      <c r="N55" s="50">
        <v>2</v>
      </c>
      <c r="O55" s="50"/>
      <c r="P55" s="50" t="s">
        <v>214</v>
      </c>
      <c r="Q55" s="50" t="s">
        <v>325</v>
      </c>
      <c r="R55" s="50" t="s">
        <v>326</v>
      </c>
      <c r="S55" s="50"/>
      <c r="T55" s="51"/>
      <c r="U55" t="s">
        <v>327</v>
      </c>
      <c r="V55">
        <v>277333649</v>
      </c>
      <c r="W55" t="s">
        <v>220</v>
      </c>
    </row>
    <row r="57" spans="2:23" x14ac:dyDescent="0.25">
      <c r="N57">
        <v>24</v>
      </c>
    </row>
    <row r="59" spans="2:23" hidden="1" x14ac:dyDescent="0.25">
      <c r="D59">
        <v>15</v>
      </c>
      <c r="E59" t="s">
        <v>207</v>
      </c>
      <c r="N59">
        <v>36</v>
      </c>
      <c r="Q59" t="s">
        <v>208</v>
      </c>
    </row>
    <row r="60" spans="2:23" hidden="1" x14ac:dyDescent="0.25"/>
    <row r="61" spans="2:23" hidden="1" x14ac:dyDescent="0.25">
      <c r="D61" t="s">
        <v>328</v>
      </c>
    </row>
    <row r="62" spans="2:23" hidden="1" x14ac:dyDescent="0.25">
      <c r="D62">
        <v>33</v>
      </c>
      <c r="E62" t="s">
        <v>329</v>
      </c>
      <c r="N62">
        <v>96</v>
      </c>
      <c r="Q62" t="s">
        <v>208</v>
      </c>
    </row>
  </sheetData>
  <sheetProtection algorithmName="SHA-512" hashValue="yKvUizVNKm4HHFRs3S7/qvDBJga2hJNla6TeIgD3ubnbwsZaVoSBnlQhFbKtbp9PFwfkqhxXPgDVJFm/PO5RrA==" saltValue="s+TdWioFeyP1OKmVr2GwG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Team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2019-12-03T07:36:18Z</dcterms:created>
  <dcterms:modified xsi:type="dcterms:W3CDTF">2019-12-04T00:20:49Z</dcterms:modified>
</cp:coreProperties>
</file>